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Questa_cartella_di_lavoro" defaultThemeVersion="124226"/>
  <mc:AlternateContent xmlns:mc="http://schemas.openxmlformats.org/markup-compatibility/2006">
    <mc:Choice Requires="x15">
      <x15ac:absPath xmlns:x15ac="http://schemas.microsoft.com/office/spreadsheetml/2010/11/ac" url="\\gruppo.autostrade.it\dfsroot\NASRM\stc\ima\4. ASSESSMENT\1. VIADOTTI\05_GARA\LAVORAZIONE\01_Indagini per assesment\"/>
    </mc:Choice>
  </mc:AlternateContent>
  <xr:revisionPtr revIDLastSave="0" documentId="13_ncr:1_{FEA7F63D-3560-4118-AF1D-A1E4BE4AC0F7}" xr6:coauthVersionLast="46" xr6:coauthVersionMax="46" xr10:uidLastSave="{00000000-0000-0000-0000-000000000000}"/>
  <bookViews>
    <workbookView xWindow="-120" yWindow="-120" windowWidth="29040" windowHeight="15840" tabRatio="761" xr2:uid="{00000000-000D-0000-FFFF-FFFF00000000}"/>
  </bookViews>
  <sheets>
    <sheet name="A.PROVE, INDAGINI, RIPRISTINI" sheetId="177" r:id="rId1"/>
    <sheet name="B.RILIEVI" sheetId="178" r:id="rId2"/>
    <sheet name="C.MEZZI D'OPERA" sheetId="179" r:id="rId3"/>
    <sheet name="Elenco integrativo_ASPI" sheetId="176" state="hidden" r:id="rId4"/>
    <sheet name="IG.01_GEOTECNICA" sheetId="3" state="hidden" r:id="rId5"/>
    <sheet name="IG.02_STRUTTURE" sheetId="33" state="hidden" r:id="rId6"/>
    <sheet name="IG.05_GEOGNOSTICA" sheetId="63" state="hidden" r:id="rId7"/>
    <sheet name="IG.10_MONITORAGGIO" sheetId="123" state="hidden" r:id="rId8"/>
    <sheet name="O.01_SALDATURE" sheetId="141" state="hidden" r:id="rId9"/>
    <sheet name="O.02_PROVE IN SITO" sheetId="144" state="hidden" r:id="rId10"/>
    <sheet name="Q.05_RILIEVI" sheetId="162" state="hidden" r:id="rId11"/>
  </sheets>
  <definedNames>
    <definedName name="_xlnm._FilterDatabase" localSheetId="0" hidden="1">'A.PROVE, INDAGINI, RIPRISTINI'!$E$1:$E$747</definedName>
    <definedName name="_xlnm._FilterDatabase" localSheetId="1" hidden="1">B.RILIEVI!$D$4:$D$40</definedName>
    <definedName name="_xlnm._FilterDatabase" localSheetId="2" hidden="1">'C.MEZZI D''OPERA'!#REF!</definedName>
    <definedName name="_xlnm._FilterDatabase" localSheetId="3" hidden="1">'Elenco integrativo_ASPI'!$D$1:$D$5</definedName>
    <definedName name="_xlnm._FilterDatabase" localSheetId="4" hidden="1">IG.01_GEOTECNICA!$D$1:$D$127</definedName>
    <definedName name="_xlnm._FilterDatabase" localSheetId="5" hidden="1">IG.02_STRUTTURE!$D$98:$D$98</definedName>
    <definedName name="_xlnm._FilterDatabase" localSheetId="6" hidden="1">IG.05_GEOGNOSTICA!$A$310:$A$310</definedName>
    <definedName name="_xlnm._FilterDatabase" localSheetId="7" hidden="1">'A.PROVE, INDAGINI, RIPRISTINI'!$D$548:$D$622</definedName>
    <definedName name="_xlnm._FilterDatabase" localSheetId="8" hidden="1">'A.PROVE, INDAGINI, RIPRISTINI'!$D$623:$D$650</definedName>
    <definedName name="_xlnm._FilterDatabase" localSheetId="9" hidden="1">'O.02_PROVE IN SITO'!$D$1:$D$53</definedName>
    <definedName name="_xlnm._FilterDatabase" localSheetId="10" hidden="1">Q.05_RILIEVI!$D$1:$D$51</definedName>
    <definedName name="_xlnm.Print_Area" localSheetId="0">'A.PROVE, INDAGINI, RIPRISTINI'!$A$1:$E$747</definedName>
    <definedName name="_xlnm.Print_Area" localSheetId="6">'A.PROVE, INDAGINI, RIPRISTINI'!$A$239:$E$547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40" i="177" l="1"/>
  <c r="E741" i="177"/>
  <c r="E742" i="177"/>
  <c r="E744" i="177"/>
  <c r="E745" i="177"/>
  <c r="E746" i="177"/>
  <c r="E747" i="177"/>
  <c r="E208" i="177"/>
  <c r="E65" i="176"/>
  <c r="E64" i="176"/>
  <c r="E63" i="176"/>
  <c r="E62" i="176"/>
  <c r="E60" i="176"/>
  <c r="E59" i="176"/>
  <c r="E58" i="176"/>
  <c r="E17" i="176"/>
</calcChain>
</file>

<file path=xl/sharedStrings.xml><?xml version="1.0" encoding="utf-8"?>
<sst xmlns="http://schemas.openxmlformats.org/spreadsheetml/2006/main" count="5306" uniqueCount="1309">
  <si>
    <t>IG.10.001</t>
  </si>
  <si>
    <t xml:space="preserve">IG.10.001.001
</t>
  </si>
  <si>
    <t>IG.10.001.001.a</t>
  </si>
  <si>
    <t>IG.10 - MONITORAGGIO GEOTECNICO E GEOMORFOLOGICO</t>
  </si>
  <si>
    <t>IG.10.010</t>
  </si>
  <si>
    <t>INSTALLAZIONE DI INCLINOMETRI / ESTENSOINCLINOMETRI</t>
  </si>
  <si>
    <t>IG.10.010.001</t>
  </si>
  <si>
    <t>TUBO ESTENSOINCLINOMETRICO IN ABS (DI SPESSORE MINIMO DI 3,5MM)</t>
  </si>
  <si>
    <t>Q.09 - RILIEVI LASER SCANNER</t>
  </si>
  <si>
    <t>cad</t>
  </si>
  <si>
    <t>%</t>
  </si>
  <si>
    <t>m²</t>
  </si>
  <si>
    <t>ml</t>
  </si>
  <si>
    <t>U.M.</t>
  </si>
  <si>
    <t>IG.01.001</t>
  </si>
  <si>
    <t>ANALISI GRANULOMETRICA</t>
  </si>
  <si>
    <t>IG.01.001.a</t>
  </si>
  <si>
    <t>- MEDIANTE SETACCI</t>
  </si>
  <si>
    <t>Analisi granulometrica di una terra e/o di aggregati (mediante setacci e/o crivelli)</t>
  </si>
  <si>
    <t>IG.01.001.b</t>
  </si>
  <si>
    <t>- PER SEDIMENTAZIONE DI UNA TERRA</t>
  </si>
  <si>
    <t>IG.01.005</t>
  </si>
  <si>
    <t>DETERMINAZIONE DELLA MASSA VOLUMICA UMIDA</t>
  </si>
  <si>
    <t>IG.01.010</t>
  </si>
  <si>
    <t>DETERMINAZIONE DELL'UMIDITÀ DEL CAMPIONE</t>
  </si>
  <si>
    <t>IG.01.015</t>
  </si>
  <si>
    <t>DETERMINAZIONE DELLA MASSA VOLUMICA DEI GRANULI SOLIDI</t>
  </si>
  <si>
    <t>IG.01.020</t>
  </si>
  <si>
    <t>DETERMINAZIONE DELLA MASSA VOLUMICA APPARENTE DEI GRANI</t>
  </si>
  <si>
    <t>IG.01.025</t>
  </si>
  <si>
    <t>DETERMINAZIONE DEI LIMITI DI ATTERBERG (WL, WP, WS)</t>
  </si>
  <si>
    <t>IG.01.060</t>
  </si>
  <si>
    <t>PROVA DI TAGLIO CON SCISSOMETRO</t>
  </si>
  <si>
    <t>(Mediata su tre prove)</t>
  </si>
  <si>
    <t>IG.01.065</t>
  </si>
  <si>
    <t>PROVA DI COMPRESSIONE AD E.L.L. SU CAMPIONI DI TERRA INDISTURBATI</t>
  </si>
  <si>
    <t>Per ogni provino</t>
  </si>
  <si>
    <t>IG.01.070</t>
  </si>
  <si>
    <t>PROVA EDOMETRICA SU CAMPIONI DI TERRA</t>
  </si>
  <si>
    <t>IG.01.072</t>
  </si>
  <si>
    <t>DETERMINAZIONE DEL COEFFICIENTE DI CONSOLIDAZIONE SECONDARIA (CA)</t>
  </si>
  <si>
    <t>Sovrapprezzo per ciascuna prova edometrica.</t>
  </si>
  <si>
    <t>IG.01.075</t>
  </si>
  <si>
    <t>PROVA DI TAGLIO DIRETTO SU 3 PROVINI INDISTURBATI O RICOSTRUITI</t>
  </si>
  <si>
    <t>IG.01.075.a</t>
  </si>
  <si>
    <t>- CON SCATOLA DI CASAGRANDE</t>
  </si>
  <si>
    <t>IG.01.075.b</t>
  </si>
  <si>
    <t>- CON MISURA DELLA RESISTENZA RESIDUA</t>
  </si>
  <si>
    <t>IG.01.080</t>
  </si>
  <si>
    <t>PROVA DI TAGLIO ANULARE</t>
  </si>
  <si>
    <t>IG.01.085</t>
  </si>
  <si>
    <t>PROVA DI COMPRESSIONE TRIASSIALE</t>
  </si>
  <si>
    <t>Su 3 provini indisturbati o ricostruiti del diametro di 3,81 cm.</t>
  </si>
  <si>
    <t>IG.01.085.a</t>
  </si>
  <si>
    <t>- TIPO UU</t>
  </si>
  <si>
    <t>Non consolidata non drenata.</t>
  </si>
  <si>
    <t>IG.01.085.b</t>
  </si>
  <si>
    <t>- TIPO CU</t>
  </si>
  <si>
    <t>Consolidata non drenata.</t>
  </si>
  <si>
    <t>IG.01.085.c</t>
  </si>
  <si>
    <t>- TIPO CD</t>
  </si>
  <si>
    <t>Consolidata drenata.</t>
  </si>
  <si>
    <t>IG.01.090</t>
  </si>
  <si>
    <t>PROVA DI PERMEABILITÀ A CARICO COSTANTE O VARIABILE</t>
  </si>
  <si>
    <t>IG.01.090.a</t>
  </si>
  <si>
    <t>- SU ARGILLE</t>
  </si>
  <si>
    <t>IG.01.090.b</t>
  </si>
  <si>
    <t>- SU SABBIE</t>
  </si>
  <si>
    <t>IG.01.095</t>
  </si>
  <si>
    <t>PROVA DI RIGONFIAMENTO</t>
  </si>
  <si>
    <t>IG.01.100</t>
  </si>
  <si>
    <t>DETERMINAZIONE DEL COEFFICENTE k0</t>
  </si>
  <si>
    <t>IG.01.105</t>
  </si>
  <si>
    <t>PROVA DI COLONNA RISONANTE</t>
  </si>
  <si>
    <t>Prova eseguita secondo le prescrizioni e gli oneri di cui alle Norme Tecniche.</t>
  </si>
  <si>
    <t>IG.01.110</t>
  </si>
  <si>
    <t>PROVA TRIASSALE CICLICA</t>
  </si>
  <si>
    <t>IG.01.110.a</t>
  </si>
  <si>
    <t>- DI TIPO PROPERTY (DECADIMENTO DELLA RIGIDEZZA) - TERRENI FINI</t>
  </si>
  <si>
    <t>IG.01.110.b</t>
  </si>
  <si>
    <t>- A LIQUEFAZIONE - TERRENI GRANULARI</t>
  </si>
  <si>
    <t>IG.01.111</t>
  </si>
  <si>
    <t>APERTURA ED ESTRAZIONE DI CAMPIONE</t>
  </si>
  <si>
    <t>Indisturbato da campionatore.</t>
  </si>
  <si>
    <t>IG.01.112</t>
  </si>
  <si>
    <t>DESCRIZIONE DEI CAMPIONI</t>
  </si>
  <si>
    <t>Indisturbati o rimaneggiati estratti o aperti in laboratorio.</t>
  </si>
  <si>
    <t>IG.01.113</t>
  </si>
  <si>
    <t>PROVA DI TAGLIO TORSIONALE CICLICO</t>
  </si>
  <si>
    <t>IG.01.114</t>
  </si>
  <si>
    <t>MISURE DI Vs E Vp</t>
  </si>
  <si>
    <t>IG.01.135</t>
  </si>
  <si>
    <t>IG.01.170</t>
  </si>
  <si>
    <t>DENSITÀ RELATIVA DI TERRENI NON COERENTI</t>
  </si>
  <si>
    <t>IG.01.175</t>
  </si>
  <si>
    <t>DETERMINAZIONE DELLA MASSA VOLUMICA DEI GRANULI E ASSORBIMENTO D'ACQUA</t>
  </si>
  <si>
    <t>IG.01.180</t>
  </si>
  <si>
    <t>IG.01.185</t>
  </si>
  <si>
    <t>DETERMINAZIONE DELL'ASSORBIMENTO D'ACQUA A PRESSIONE ATMOSFERICA</t>
  </si>
  <si>
    <t>Misura del coefficiente di imbibizione.</t>
  </si>
  <si>
    <t>IG.01.195</t>
  </si>
  <si>
    <t>PROVA DI COMPRESSIONE A CARICO CONCENTRATO (POINT LOAD TEST)</t>
  </si>
  <si>
    <t>IG.01.200</t>
  </si>
  <si>
    <t>PROVA DI COMPRESSIONE UNIASSIALE</t>
  </si>
  <si>
    <t>Per ogni provino.</t>
  </si>
  <si>
    <t>IG.01.200.a</t>
  </si>
  <si>
    <t>- SENZA RILIEVO DELLA CURVA DI DEFORMAZIONE</t>
  </si>
  <si>
    <t>IG.01.200.b</t>
  </si>
  <si>
    <t>- CON RILIEVO DELLA CURVA DI DEFORMAZIONE</t>
  </si>
  <si>
    <t>Tramite 4 estensimetri.</t>
  </si>
  <si>
    <t>IG.01.205</t>
  </si>
  <si>
    <t>PROVA DI COMPRESSIONE TRIASSIALE SU ROCCIA</t>
  </si>
  <si>
    <t>IG.01.210</t>
  </si>
  <si>
    <t>DETERMINAZIONE DELLA RESISTENZA</t>
  </si>
  <si>
    <t>IG.01.230</t>
  </si>
  <si>
    <t>DETERMINAZIONE DELLA MASSA VOLUMICA APPARENTE</t>
  </si>
  <si>
    <t>IG.01.230.a</t>
  </si>
  <si>
    <t>- DI AGGREGATI ADDENSATI</t>
  </si>
  <si>
    <t>Con tavole e scosse.</t>
  </si>
  <si>
    <t>IG.01.230.b</t>
  </si>
  <si>
    <t>- DI AGGREGATI NON ADDENSATI</t>
  </si>
  <si>
    <t>Metodo del cilindro tarato.</t>
  </si>
  <si>
    <t>IG.01.230.c</t>
  </si>
  <si>
    <t>- DEI GRANULI DI UN AGGREGATO</t>
  </si>
  <si>
    <t>IG.01.235</t>
  </si>
  <si>
    <t>DETERMINAZIONE DELLA MASSA VOLUMICA REALE DEI GRANULI DI UN AGGREGATO</t>
  </si>
  <si>
    <t>IG.01.240</t>
  </si>
  <si>
    <t>DETERMINAZIONE DELLA MASSA VOLUMICA IN MUCCHIO E DEI VUOTI INTERGRANURALI</t>
  </si>
  <si>
    <t>IG.01.245</t>
  </si>
  <si>
    <t>INDICE DEI VUOTI, POROSITÀ DI UN AGGREGATO</t>
  </si>
  <si>
    <t>IG.01.260</t>
  </si>
  <si>
    <t>PREPARAZIONE O ESTRAZIONE DI CUBETTI DA BLOCCHI DI PIETRE-ROCCE (CADAUNO)</t>
  </si>
  <si>
    <t>IG.01.265</t>
  </si>
  <si>
    <t>RETTIFICA DI CUBETTI E CAROTE</t>
  </si>
  <si>
    <t>IG.01.275</t>
  </si>
  <si>
    <t>DETERMINAZIONE DELLA DISTRIBUZIONE GRANULOMETRICA</t>
  </si>
  <si>
    <t>IG.01.296</t>
  </si>
  <si>
    <t>ANALISI DIFFRATTOMETRICA</t>
  </si>
  <si>
    <t>IG.10.0A</t>
  </si>
  <si>
    <t>IG.10.0B</t>
  </si>
  <si>
    <t>COMPENSO PER OGNI CAMPAGNA DI MISURE IN SITO, SUCCESSIVE ALLA PRIMA</t>
  </si>
  <si>
    <t>IG.10.0C</t>
  </si>
  <si>
    <t>SQUADRA DI TOPOGRAFI PER MONITORAGGIO TOPOGRAFICO</t>
  </si>
  <si>
    <t>h</t>
  </si>
  <si>
    <t>IG.10.0D</t>
  </si>
  <si>
    <t>SQUADRA DI TECNICI PER MONITORAGGIO GEOTECNICO/GEOMORFOLOGICO</t>
  </si>
  <si>
    <t>IG.10.001.001.b</t>
  </si>
  <si>
    <t>- PER OGNI ML DI TUBO INSTALLATO (SIA CIECO CHE FENESTRATO)</t>
  </si>
  <si>
    <t>IG.10.001.005</t>
  </si>
  <si>
    <t>PIEZOMETRO DI CASAGRANDE A DOPPIO TUBO</t>
  </si>
  <si>
    <t>IG.10.001.005.a</t>
  </si>
  <si>
    <t>- PER OGNI INSTALLAZIONE/APPRONTAMENTO</t>
  </si>
  <si>
    <t>Inclusa fornitura e posa in opera della cella di Casagrande.</t>
  </si>
  <si>
    <t>IG.10.001.005.b</t>
  </si>
  <si>
    <t>- PER OGNI ML DI DOPPIO TUBO INSTALLATO CON DIAMETRO 0,5" + 0,5"</t>
  </si>
  <si>
    <t>IG.10.001.005.c</t>
  </si>
  <si>
    <t>- PER OGNI ML DI DOPPIO TUBO INSTALLATO CON DIAMETRO 0,5" + 1,5"</t>
  </si>
  <si>
    <t>IG.10.001.010</t>
  </si>
  <si>
    <t>PIEZOMETRO ELETTRICO</t>
  </si>
  <si>
    <t>IG.10.001.010.a</t>
  </si>
  <si>
    <t>- PER OGNI PIEZOMETRO ELETTRICO PIEZO-RESISTIVO</t>
  </si>
  <si>
    <t>IG.10.001.010.b</t>
  </si>
  <si>
    <t>- PER OGNI PIEZOMETRO ELETTRICO A CORDA VIBRANTE</t>
  </si>
  <si>
    <t>IG.10.001.015</t>
  </si>
  <si>
    <t>PIEZOMETRO ELETTRICO AD INFISSIONE</t>
  </si>
  <si>
    <t>IG.10.001.015.a</t>
  </si>
  <si>
    <t>- PER OGNI PIEZOMETRO ELETTRICO AD INFISSIONE PIEZO-RESISTIVO</t>
  </si>
  <si>
    <t>IG.10.001.015.b</t>
  </si>
  <si>
    <t>- PER OGNI PIEZOMETRO ELETTRICO AD INFISSIONE A CORDA VIBRANTE</t>
  </si>
  <si>
    <t>IG.10.001.020</t>
  </si>
  <si>
    <t>TRASDUTTORE DI PRESSIONE</t>
  </si>
  <si>
    <t>IG.10.001.020.a</t>
  </si>
  <si>
    <t>- PER OGNI TRASDUTTORE DI PRESSIONE PIEZO-RESISTIVO</t>
  </si>
  <si>
    <t>IG.10.001.020.b</t>
  </si>
  <si>
    <t>- PER OGNI TRASDUTTORE DI PRESSIONE A CORDA VIBRANTE</t>
  </si>
  <si>
    <t>IG.10.001.022</t>
  </si>
  <si>
    <t>SPURGO PIEZOMETRI</t>
  </si>
  <si>
    <t>con pompe elettriche sommergibili. Per ogni ora di spurgo</t>
  </si>
  <si>
    <t>IG.10.001.025</t>
  </si>
  <si>
    <t>MISURA DEL LIVELLO DI FALDA SU PIEZOMETRO</t>
  </si>
  <si>
    <t>IG.10.010.001.a</t>
  </si>
  <si>
    <t>IG.10.010.001.b</t>
  </si>
  <si>
    <t>- PER OGNI ML DI TUBO INCLINOMETRICO IN ALLUMINIO</t>
  </si>
  <si>
    <t>IG.10.010.001.c</t>
  </si>
  <si>
    <t>- PER OGNI ML DI TUBO INCLINOMETRICO IN ABS</t>
  </si>
  <si>
    <t>IG.10.010.001.d</t>
  </si>
  <si>
    <t>- PER OGNI ML DI TUBO INCLINOMETRICO IN ABS AD INNESTO RAPIDO</t>
  </si>
  <si>
    <t>IG.10.010.005</t>
  </si>
  <si>
    <t>INCLINOMETRI FISSI A SONDE/SENSORI (CON TECNOLOGIA MEMS O EQUIVALENTE, 2D O 3D)</t>
  </si>
  <si>
    <t>IG.10.010.005.a</t>
  </si>
  <si>
    <t>- PER OGNI SENSORE</t>
  </si>
  <si>
    <t>IG.10.010.005.b</t>
  </si>
  <si>
    <t>- PER OGNI DATALOGGER</t>
  </si>
  <si>
    <t>IG.10.010.010</t>
  </si>
  <si>
    <t>IG.10.010.010.a</t>
  </si>
  <si>
    <t>IG.10.010.010.b</t>
  </si>
  <si>
    <t>- PER OGNI ML DI TUBO ESTENSOINCLINOMETRICO (INCLUSO IL RELATIVO ANELLO MAGNETICO)</t>
  </si>
  <si>
    <t>IG.10.010.015</t>
  </si>
  <si>
    <t>MISURA MANUALE DI TUBO INCLINOMETRICO (SIA IN ALLUMINIO CHE IN ABS)</t>
  </si>
  <si>
    <t>IG.10.010.015.b</t>
  </si>
  <si>
    <t>- PER OGNI ML CON LETTURA A 4 GUIDE</t>
  </si>
  <si>
    <t>IG.10.010.020</t>
  </si>
  <si>
    <t>MISURA DI MANUALE DI INCLINOMETRI FISSI A SONDE/SENSORI</t>
  </si>
  <si>
    <t>IG.10.010.025</t>
  </si>
  <si>
    <t>MISURA MANUALE DI TUBO ESTENSOINCLINOMETRICO</t>
  </si>
  <si>
    <t>IG.10.010.025.a</t>
  </si>
  <si>
    <t>- PER OGNI ML CON LETTURA A 2 GUIDE</t>
  </si>
  <si>
    <t>IG.10.010.025.b</t>
  </si>
  <si>
    <t>IG.10.020</t>
  </si>
  <si>
    <t>INSTALLAZIONE DI ESTENSIMETRI / ASSESTIMETRI</t>
  </si>
  <si>
    <t>IG.10.020.001</t>
  </si>
  <si>
    <t>ESTENSIMETRO MULTIBASE CON ASTE IN FIBRA DI VETRO</t>
  </si>
  <si>
    <t>IG.10.020.001.a</t>
  </si>
  <si>
    <t>IG.10.020.001.b</t>
  </si>
  <si>
    <t>- PER OGNI TESTA STRUMENTO</t>
  </si>
  <si>
    <t>Ogni testa è collegata a più aste di misura.</t>
  </si>
  <si>
    <t>IG.10.020.001.c</t>
  </si>
  <si>
    <t>- PER OGNI ML DI UNA SINGOLA ASTA</t>
  </si>
  <si>
    <t>Inclusa la barra di ancoraggio di fondo ad aderenza migliorata.</t>
  </si>
  <si>
    <r>
      <rPr>
        <b/>
        <sz val="8"/>
        <rFont val="Tahoma"/>
        <family val="2"/>
      </rPr>
      <t xml:space="preserve">PIEZOMETRO A TUBO APERTO IN PVC
</t>
    </r>
    <r>
      <rPr>
        <sz val="8"/>
        <rFont val="Tahoma"/>
        <family val="2"/>
      </rPr>
      <t>Il diametro minimo del tubo dovrà essere maggiore o uguale a 1,5" e dovrà avere una filettatura di tipo GAS.
Nel prezzo è inclusa la documentazione a corredo, l'imballo e il trasporto della strumentazione, nonché il materiale di consumo, la calza in TNT, il riempimento del foro (tratto filtrante, tamponi impermeabili e cementazione), lo spurgo e tutto il necessario per dare il lavoro finito a regola d'arte.
Nel prezzo è inoltre inclusa la prima misura in esercizio dello strumento, da effettuarsi in seguito al riequilibrio del livello statico medio della falda.
Compreso fornitura e posa in opera.
Il prezzo non comprende la fornitura e posa in opera del pozzetto protettivo, né il rilievo della quota assoluta della testa dello strumento.</t>
    </r>
  </si>
  <si>
    <r>
      <rPr>
        <sz val="8"/>
        <rFont val="Tahoma"/>
        <family val="2"/>
      </rPr>
      <t>Il diametro delle aste in fibra di vetro dovrà essere di almeno 7 mm.
Il prezzo si intende a metro lineare per singola asta, pertanto il prezzo definitivo sarà dato dalla somma dei metri lineari di tutte le aste presenti.
Nel prezzo è inclusa la documentazione a corredo, l'imballo e il trasporto della strumentazione, nonché il materiale di consumo, la cementazione, il riempimento del foro e tutto il necessario per dare il lavoro finito a regola d'arte.
Lo strumento si intende preassemblato in fabbrica secondo le lunghezze richieste. Compreso fornitura e posa in opera.
Il prezzo non comprende la fornitura e posa in opera del pozzetto protettivo, né il rilievo della quota assoluta della testa dello strumento.</t>
    </r>
  </si>
  <si>
    <t>O.01.001</t>
  </si>
  <si>
    <t>ESAME VISIVO DELLE SALDATURE</t>
  </si>
  <si>
    <t>Eseguito da operatore qualificato secondo EN 473-2 ed in accordo con la norma UNI EN 970. Valutazione del livello di qualità in accordo ad EN ISO 5817 ed emissione del relativo certificato, escluso la pulizia di preparazione per i controlli, i ponteggi, i sistemi di illuminazione ma compreso ogni altro onere e misura di sicurezza per dare il lavoro finito a perfetta regola d’arte e secondo le disposizioni della D.L.</t>
  </si>
  <si>
    <t>O.01.002</t>
  </si>
  <si>
    <t>ESAME MAGNETOSCOPICO DELLE SALDATURE</t>
  </si>
  <si>
    <t>Eseguito da operatore qualificato secondo EN 473-2 ed in accordo con la norma UNI EN 1290. Valutazione del livello di qualità in accordo ad EN ISO 5817 ed emissione del relativo certificato, escluso la pulizia e/o eventuale molatura di preparazione per i controlli, i ponteggi, i sistemi di illuminazione ma compreso i materiali di consumo, le apparecchiature e ogni altro onere e misura di sicurezza per dare il lavoro finito a perfetta regola d’arte e secondo le disposizioni della D.L.</t>
  </si>
  <si>
    <t>O.01.003</t>
  </si>
  <si>
    <t>ESAME RADIOGRAFICO DELLE SALDATURE PER SPESSORI FINO A 20 MM</t>
  </si>
  <si>
    <t>Esecuzione RT delle saldature in accordo a UNI EN 1435. Eseguito da operatore qualificato secondo EN 473-2 ed in accordo con la norma UNI EN 1435. Valutazione del livello di qualità in accordo ad EN ISO 5817 ed emissione del relativo certificato, escluso la pulizia e/o eventuale molatura di preparazione per i controlli, i ponteggi, i sistemi di illuminazione ma compreso i materiali di consumo, le apparecchiature e ogni altro onere e misura di sicurezza per dare il lavoro finito a perfetta regola d’arte e secondo le disposizioni della D.L.</t>
  </si>
  <si>
    <t>O.01.003.a</t>
  </si>
  <si>
    <t>- COSTO DI INTERVENTO</t>
  </si>
  <si>
    <t>gg</t>
  </si>
  <si>
    <t>O.01.003.b</t>
  </si>
  <si>
    <t>- COSTO LASTRA 400 MM</t>
  </si>
  <si>
    <t>O.01.003.c</t>
  </si>
  <si>
    <t>- COSTO LASTRA 200 MM</t>
  </si>
  <si>
    <t>O.01.004</t>
  </si>
  <si>
    <t>ESAME ULTRASONORO DELLE SALDATURE</t>
  </si>
  <si>
    <t>Eseguito da operatore qualificato secondo EN 473-2 ed in accordo con la norma UNI EN 1714 ed UNI EN 1713. Valutazione del livello di qualità in accordo ad EN ISO 5817 ed emissione del relativo certificato, escluso la pulizia e/o eventuale molatura di preparazione per i controlli, i ponteggi, i sistemi di illuminazione ma compreso i materiali di consumo, le apparecchiature e ogni altro onere e misura di sicurezza per dare il lavoro finito a perfetta regola d’arte e secondo le disposizioni della D.L.</t>
  </si>
  <si>
    <t>O.01.005</t>
  </si>
  <si>
    <t>ESAME ULTRASONORO PER VERIFICA SPESSIMETRICA</t>
  </si>
  <si>
    <t>O.01.006</t>
  </si>
  <si>
    <t>ESAME VISIVO DELLE SUPERFICI</t>
  </si>
  <si>
    <t>Verifica dello stato di conservazione delle superfici e valutazione della corrosione superficiale in accordo alla EN ISO 4628-3 ed emissione del relativo certificato, escluso i ponteggi e i sistemi di illuminazione ma compreso ogni altro onere e misura di sicurezza per dare il lavoro finito a perfetta regola d’arte e secondo le disposizioni della D.L.</t>
  </si>
  <si>
    <t>O.01.007</t>
  </si>
  <si>
    <t>VERIFICA DEL GRADO DI RUGOSITÀ SUPERFICIALE</t>
  </si>
  <si>
    <t>O.01.008</t>
  </si>
  <si>
    <t>VERIFICA SPESSIMETRICA DELLA PROTEZIONE SUPERFICIALE</t>
  </si>
  <si>
    <t>IG.02.005</t>
  </si>
  <si>
    <t>DISIMBALLAGGIO PROVINI DA EVENTUALI CONTENITORI</t>
  </si>
  <si>
    <t>(Legno, polistirolo ecc.). Per ogni provino.</t>
  </si>
  <si>
    <t>IG.02.010</t>
  </si>
  <si>
    <t>RESISTENZA A COMPRESSIONE DI PROVINI CUBICI O CILINDRICI</t>
  </si>
  <si>
    <t>IG.02.015</t>
  </si>
  <si>
    <t>IG.02.020</t>
  </si>
  <si>
    <t>RESISTENZA ALLA FLESSIONE SU PRISMI</t>
  </si>
  <si>
    <t>IG.02.025</t>
  </si>
  <si>
    <t>RESISTENZA PER TRAZIONE INDIRETTA (BRASILIANA)</t>
  </si>
  <si>
    <t>IG.02.030</t>
  </si>
  <si>
    <t>DETERMINAZIONE DELLA RESISTENZA ALLA DEGRADAZIONE DI GELO E DISGELO</t>
  </si>
  <si>
    <t>20 cicli per 4 campioni.</t>
  </si>
  <si>
    <t>IG.02.035</t>
  </si>
  <si>
    <t>PESO DELL'UNITÀ DI VOLUME DI PROVINI CUBICI O CILINDRICI</t>
  </si>
  <si>
    <t>IG.02.045</t>
  </si>
  <si>
    <t>ANALISI GRANULOMETRICA PER VIA SECCA</t>
  </si>
  <si>
    <t>Per ogni serie di 3 provini.</t>
  </si>
  <si>
    <t>IG.02.070</t>
  </si>
  <si>
    <t>DETERMINAZIONE DELLA RESISTENZA AL GELO/DISGELO IN PRESENZA DI SALI DISGELANTI</t>
  </si>
  <si>
    <t>IG.02.205</t>
  </si>
  <si>
    <t>PROVA DI PENETRAZIONE CON SONDA WINDSOR</t>
  </si>
  <si>
    <t>Valore medio su 3 misure.</t>
  </si>
  <si>
    <t>IG.02.210</t>
  </si>
  <si>
    <t>PROVA DI PULL-OUT CON INSERTI POST-INSERITI</t>
  </si>
  <si>
    <t>IG.02.215</t>
  </si>
  <si>
    <t>DETERMINAZIONE DELL'INDICE SCLEROMETRICO</t>
  </si>
  <si>
    <t>Per postazione.</t>
  </si>
  <si>
    <t>IG.02.220</t>
  </si>
  <si>
    <t>DETERMINAZIONE DELLA VELOCITÀ DI PROPAGAZIONE DEGLI ULTRASUONI</t>
  </si>
  <si>
    <t>IG.02.225</t>
  </si>
  <si>
    <t>CORRELAZIONE SCLEROMETRO/ULTRASUONI</t>
  </si>
  <si>
    <t>IG.02.230</t>
  </si>
  <si>
    <t>DETERMINAZIONE DEL MODULO ELASTICO DINAMICO CON ULTRASUONI E MICROCAROTAGGIO</t>
  </si>
  <si>
    <t>IG.02.235</t>
  </si>
  <si>
    <t>DETERMINAZIONE DELLA PROFONDITÀ DI FESSURE NEL CALCESTRUZZO CON ULTRASUONI</t>
  </si>
  <si>
    <t>IG.02.255</t>
  </si>
  <si>
    <t>INDAGINE GEORADAR ATTA AL RILIEVO COMPLETO DI TRATTI OGGETTO DI DISCONTINUITÀ</t>
  </si>
  <si>
    <t>Restituzione grafica per n° 9 strisciate per una lunghezza variabile da 4,5 M a 9,0 M.</t>
  </si>
  <si>
    <t>IG.02.260</t>
  </si>
  <si>
    <t>ESECUZIONE DI MAPPATURA VISIVA DI VESPAI E ALTRE ANOMALIE</t>
  </si>
  <si>
    <t>A punto.</t>
  </si>
  <si>
    <t>IG.02.500</t>
  </si>
  <si>
    <t>PROVA DI TRAZIONE SU TONDI LISCI O AD ADERENZA MIGLIORATA</t>
  </si>
  <si>
    <t>IG.02.500.a</t>
  </si>
  <si>
    <t>- DIAMETRO FINO A 16 MM</t>
  </si>
  <si>
    <t>IG.02.500.b</t>
  </si>
  <si>
    <t>- DIAMETRO SUPERIORE A 16 MM</t>
  </si>
  <si>
    <t>IG.02.505</t>
  </si>
  <si>
    <t>PROVA DI PIEGAMENTO A 90° E SUCCESSIVO RADDRIZZAMENTO A 20°</t>
  </si>
  <si>
    <t>IG.02.510</t>
  </si>
  <si>
    <t>IG.02.515</t>
  </si>
  <si>
    <t>PROVA DI TRAZIONE SU PROVETTE RICAVATE DA PROFILATI E LAMIERE</t>
  </si>
  <si>
    <t>IG.02.550</t>
  </si>
  <si>
    <t>PROVA DI TRAZIONE SU PROVETTE</t>
  </si>
  <si>
    <t>Con determininazione di snervamento, rottura, allungamento percentuale.</t>
  </si>
  <si>
    <t>IG.02.555</t>
  </si>
  <si>
    <t>IN AGGIUNTA ALLA PROVA DI TRAZIONE</t>
  </si>
  <si>
    <t>IG.02.555.a</t>
  </si>
  <si>
    <t>- DETERMINAZIONE CON ESTENSIMETRI ELETTRONICI DEL DIAGRAMMA CARICHI-ALLUNGAMENTI</t>
  </si>
  <si>
    <t>IG.02.555.b</t>
  </si>
  <si>
    <t>- DETERMINAZIONE DEL MODULO ELASTICO</t>
  </si>
  <si>
    <t>IG.02.560</t>
  </si>
  <si>
    <t>PROVA DI DUREZZA (HB-HV-HR)</t>
  </si>
  <si>
    <t>Serie di 3 impronte</t>
  </si>
  <si>
    <t>IG.02.570</t>
  </si>
  <si>
    <t>PROVA DI PIEGA DEI MATERIALI METALLICI</t>
  </si>
  <si>
    <t>IG.02.575</t>
  </si>
  <si>
    <t>VERIFICA DIMENSIONALE</t>
  </si>
  <si>
    <t>IG.02.580</t>
  </si>
  <si>
    <t>PROVA DI RESISTENZA ALLA TRAZIONE SU VITE INTERA</t>
  </si>
  <si>
    <t>IG.02.585</t>
  </si>
  <si>
    <t>PROVA DI TRAZIONE SU PROVETTA</t>
  </si>
  <si>
    <t>Esclusa la preparazione.</t>
  </si>
  <si>
    <t>IG.02.590</t>
  </si>
  <si>
    <t>PROVA DI CARICO</t>
  </si>
  <si>
    <t>IG.02.590.a</t>
  </si>
  <si>
    <t>- SU VITE</t>
  </si>
  <si>
    <t>IG.02.590.b</t>
  </si>
  <si>
    <t>- SU DADO</t>
  </si>
  <si>
    <t>IG.02.595</t>
  </si>
  <si>
    <t>PESO E CLASSIFICAZIONE DI VITI E BULLONI</t>
  </si>
  <si>
    <t>PROVE DI CARICO STATICO</t>
  </si>
  <si>
    <t>- PRIMA CONFIGURAZIONE DI CARICO</t>
  </si>
  <si>
    <t>Per la prima configurazione di carico e con misura degli spostamenti verticali fino ad un massimo di 6 punti di misura.</t>
  </si>
  <si>
    <t>- CONFIGURAZIONI DI CARICO SUCCESSIVE</t>
  </si>
  <si>
    <t>Per ogni configurazione di carico successiva del medesimo viadotto.</t>
  </si>
  <si>
    <t>- PUNTI DI MISURA DEGLI SPOSTAMENTI VERTICALI ECCEDENTI I PRIMI 6</t>
  </si>
  <si>
    <t>- MISURA DELLE STATO TENSIONALE</t>
  </si>
  <si>
    <t>Per ogni trasduttore di deformazione (estensimetro resistivo, a corda vibrante o induttivo) installato.</t>
  </si>
  <si>
    <t>PROVA DI CARICO DINAMICO</t>
  </si>
  <si>
    <t>O.02.001</t>
  </si>
  <si>
    <t>PRELIEVO DI CAMPIONI DI CONGLOMERATO CEMENTIZIO CON CAROTATRICE</t>
  </si>
  <si>
    <t>O.02.001.a</t>
  </si>
  <si>
    <t>- DIAMETRO COMPRESO TRA 30 E 70 MM E LUNGHEZZA FINO A 200 MM</t>
  </si>
  <si>
    <t>O.02.001.b</t>
  </si>
  <si>
    <t>- DIAMETRO COMPRESO TRA 60 E 100 MM E LUNGHEZZA FINO A 400 MM</t>
  </si>
  <si>
    <t>O.02.001.c</t>
  </si>
  <si>
    <t>- DIAMETRO SUPERIORE A 100 MM E LUNGHEZZA FINO A 400 MM</t>
  </si>
  <si>
    <t>O.02.005</t>
  </si>
  <si>
    <t>O.02.010</t>
  </si>
  <si>
    <t>VALUTAZIONE DELLO SPESSORE DELLO STRATO DI CLS. CARBONATATO</t>
  </si>
  <si>
    <t>O.02.015</t>
  </si>
  <si>
    <t>VALUTAZIONE DELLO STATO DI CORROSIONE DELLE ARMATURE LENTE</t>
  </si>
  <si>
    <t>O.02.020</t>
  </si>
  <si>
    <t>PRELIEVO DI CAMPIONI DI BARRA DI ARMATURA</t>
  </si>
  <si>
    <t>O.02.025</t>
  </si>
  <si>
    <t>O.02.030</t>
  </si>
  <si>
    <t>O.02.030.a</t>
  </si>
  <si>
    <t>O.02.030.b</t>
  </si>
  <si>
    <t>O.02.030.c</t>
  </si>
  <si>
    <t>O.02.030.d</t>
  </si>
  <si>
    <t>O.02.035</t>
  </si>
  <si>
    <t>O.02.035.a</t>
  </si>
  <si>
    <t>- CONFIGURAZIONE STRUMENTALE COSTITUITA DA 2 ACCELEROMETRI</t>
  </si>
  <si>
    <t>Per una configurazione costituita da 2 accelerometri.</t>
  </si>
  <si>
    <t>O.02.035.b</t>
  </si>
  <si>
    <t>- ACCELEROMETRI SUPPLEMENTARI</t>
  </si>
  <si>
    <t>Per ogni accelerometro installato oltre ai primi 2 sul medesimo viadotto.</t>
  </si>
  <si>
    <t>O.02.045</t>
  </si>
  <si>
    <t>PROVE ECOMETRICHE SU PALI E MICROPALI DI FONDAZIONE</t>
  </si>
  <si>
    <t>Valutazione della lunghezza e dell’integrità di pali e micropali con il metodo “ecometrico”, in conformità con la norma ASTM D 5882 “Standard test method for low strain integrity testing of piles”, compresa l’elaborazione e la presentazione dei segnali acquisiti e l’individuazione degli eventuali difetti.</t>
  </si>
  <si>
    <t>O.02.045.a</t>
  </si>
  <si>
    <t>- PALI LIBERI IN TESTA</t>
  </si>
  <si>
    <t>Per ogni palo investigato libero in testa.</t>
  </si>
  <si>
    <t>O.02.045.b</t>
  </si>
  <si>
    <t>- PALI SOTTOPLINTO</t>
  </si>
  <si>
    <t>Per ogni palo investigato ubicato al di sotto di un plinto di fondazione, con l’esclusione delle opere di scavo e di successivo ritombamento necessarie per scoprire l’estradosso del plinto.</t>
  </si>
  <si>
    <t>O.02.050</t>
  </si>
  <si>
    <t>PROVE DI AMMETTENZA SU PALI DI FONDAZIONE</t>
  </si>
  <si>
    <t>O.02.105</t>
  </si>
  <si>
    <t>PROVE DI RILASCIO DI TENSIONE SUL CALCESTRUZZO</t>
  </si>
  <si>
    <t>O.02.115</t>
  </si>
  <si>
    <t>RILIEVO DEL TRACCIATO DEI CAVI DI PRECOMPRESSIONE</t>
  </si>
  <si>
    <t>Di diam. interno non inferiore ad 80 mm per l'esecuzione dei sondaggi sismici in foro in galleria (cross-hole).</t>
  </si>
  <si>
    <t>IG.05.0A</t>
  </si>
  <si>
    <t>GEOREFERENZIAZIONE PLANOALTIMETRICA ASSOLUTA DEI PUNTI DI INDAGINE</t>
  </si>
  <si>
    <t>IG.05.001</t>
  </si>
  <si>
    <t>APERTURA DI PISTA DI ACCESSO</t>
  </si>
  <si>
    <t>IG.05.002.1</t>
  </si>
  <si>
    <t>APPRONTAMENTO ATTREZZATURE PER SONDAGGI A ROTAZIONE</t>
  </si>
  <si>
    <t>a corpo</t>
  </si>
  <si>
    <t>Compreso il carico e scarico, eseguito con le prescrizioni e gli oneri di cui alle Norme Tecniche. Per ogni attrezzatura.</t>
  </si>
  <si>
    <t>IG.05.002.2</t>
  </si>
  <si>
    <t>INSTALLAZIONE DI ATTREZZATURA PER SONDAGGIO A CAROTAGGIO</t>
  </si>
  <si>
    <t>IG.05.002.2.a</t>
  </si>
  <si>
    <t>- PER DISTANZE FINO A M 300</t>
  </si>
  <si>
    <t>IG.05.002.2.b</t>
  </si>
  <si>
    <t>- PER DISTANZE OLTRE M 300</t>
  </si>
  <si>
    <t>IG.05.005</t>
  </si>
  <si>
    <t>PERFORAZIONE AD ANDAMENTO VERTICALE</t>
  </si>
  <si>
    <t>IG.05.005.1</t>
  </si>
  <si>
    <t>IN TERRENI A GRANULOMETRIA FINE E MEDIA</t>
  </si>
  <si>
    <t>IG.05.005.1.a</t>
  </si>
  <si>
    <t>- DA 0 A 30 M</t>
  </si>
  <si>
    <t>IG.05.005.1.b</t>
  </si>
  <si>
    <t>- DA 31 A 60 M</t>
  </si>
  <si>
    <t>IG.05.005.1.c</t>
  </si>
  <si>
    <t>- DA 61 A 90 M</t>
  </si>
  <si>
    <t>IG.05.005.1.d</t>
  </si>
  <si>
    <t>- DA 91 A 120 M</t>
  </si>
  <si>
    <t>IG.05.005.2</t>
  </si>
  <si>
    <t>IN TERRENI A GRANULOMETRIA GROSSOLANA</t>
  </si>
  <si>
    <t>IG.05.005.2.a</t>
  </si>
  <si>
    <t>IG.05.005.2.b</t>
  </si>
  <si>
    <t>IG.05.005.2.c</t>
  </si>
  <si>
    <t>IG.05.005.2.d</t>
  </si>
  <si>
    <t>IG.05.005.3</t>
  </si>
  <si>
    <t>IN ROCCIA DURA</t>
  </si>
  <si>
    <t>Con carotieri doppi e tripli di diametro minimo di 101 mm (o con sistemi wire-line previa accettazione dell’ANAS) in rocce dure, caratterizzate da valori di resistenza a compressione uniassiale σc &gt; 10 MPa, realizzata con le prescrizioni e gli oneri di cui alle Norme Tecniche. Prezzo comprensivo dell’utilizzo di carotiere doppio/triplo e di corona diamantata.</t>
  </si>
  <si>
    <t>IG.05.005.3.a</t>
  </si>
  <si>
    <t>IG.05.005.3.b</t>
  </si>
  <si>
    <t>IG.05.005.3.c</t>
  </si>
  <si>
    <t>IG.05.005.3.d</t>
  </si>
  <si>
    <t>IG.05.007</t>
  </si>
  <si>
    <t>PERFORAZIONE ANDAMENTO VERTICALE PER SONDAGGIO CON MODALITÀ AMBIENTALE PER UN MAX DI 30 M</t>
  </si>
  <si>
    <t>IG.05.007.a</t>
  </si>
  <si>
    <t>- IN TERRENI A GRANULOMETRIA FINE E MEDIA</t>
  </si>
  <si>
    <t>IG.05.007.b</t>
  </si>
  <si>
    <t>- IN TERRENI A GRANULOMETRIA GROSSOLANA</t>
  </si>
  <si>
    <t>IG.05.007.c</t>
  </si>
  <si>
    <t>- IN ROCCIA DURA</t>
  </si>
  <si>
    <t>IG.05.010</t>
  </si>
  <si>
    <t>PERFORAZIONE INCLINATA</t>
  </si>
  <si>
    <t>IG.05.010.1</t>
  </si>
  <si>
    <t>IG.05.010.1.a</t>
  </si>
  <si>
    <t>IG.05.010.1.b</t>
  </si>
  <si>
    <t>IG.05.010.1.c</t>
  </si>
  <si>
    <t>IG.05.010.1.d</t>
  </si>
  <si>
    <t>IG.05.010.2</t>
  </si>
  <si>
    <t>Con carotieri di diametro minimo di 101 mm e con recuperi compatibili con la natura e le caratteristiche dei materiali attraversati, in terreni a granulometria grossolana (ghiaie e ciottoli), aventi D50 &gt; 25 mm, realizzata con le prescrizioni e gli oneri di cui alle Norme Tecniche.</t>
  </si>
  <si>
    <t>IG.05.010.2.a</t>
  </si>
  <si>
    <t>IG.05.010.2.b</t>
  </si>
  <si>
    <t>IG.05.010.2.c</t>
  </si>
  <si>
    <t>IG.05.010.2.d</t>
  </si>
  <si>
    <t>IG.05.010.3</t>
  </si>
  <si>
    <t>IG.05.010.3.a</t>
  </si>
  <si>
    <t>IG.05.010.3.b</t>
  </si>
  <si>
    <t>IG.05.010.3.c</t>
  </si>
  <si>
    <t>IG.05.010.3.d</t>
  </si>
  <si>
    <t>IG.05.015</t>
  </si>
  <si>
    <t>PERFORAZIONE SUBORIZZONTALE</t>
  </si>
  <si>
    <t>Perforazione inclinata, di oltre 45° rispetto alla verticale, eseguita a rotazione a carotaggio continuo.</t>
  </si>
  <si>
    <t>IG.05.015.1</t>
  </si>
  <si>
    <t>IG.05.015.1.a</t>
  </si>
  <si>
    <t>IG.05.015.1.b</t>
  </si>
  <si>
    <t>IG.05.015.1.c</t>
  </si>
  <si>
    <t>IG.05.015.1.d</t>
  </si>
  <si>
    <t>IG.05.015.2</t>
  </si>
  <si>
    <t>IG.05.015.2.a</t>
  </si>
  <si>
    <t>IG.05.015.2.b</t>
  </si>
  <si>
    <t>- DA 30 A 60 M</t>
  </si>
  <si>
    <t>IG.05.015.2.c</t>
  </si>
  <si>
    <t>IG.05.015.2.d</t>
  </si>
  <si>
    <t>IG.05.015.3</t>
  </si>
  <si>
    <t>IG.05.015.3.a</t>
  </si>
  <si>
    <t>IG.05.015.3.b</t>
  </si>
  <si>
    <t>IG.05.015.3.c</t>
  </si>
  <si>
    <t>IG.05.015.3.d</t>
  </si>
  <si>
    <t>IG.05.015.6</t>
  </si>
  <si>
    <t>FORNITURA DI CASSETTE CATALOGATRICI</t>
  </si>
  <si>
    <t>IG.05.015.7</t>
  </si>
  <si>
    <t>RILIEVO GEOMECCANICO</t>
  </si>
  <si>
    <t>Sulle carote estratte nel corso della perforazione, a firma di un ingegnere/geologo iscritto all'albo.</t>
  </si>
  <si>
    <t>IG.05.020</t>
  </si>
  <si>
    <t>PERFORAZIONE VERTICALE</t>
  </si>
  <si>
    <t>Eseguita a rotazione a distruzione di nucleo.</t>
  </si>
  <si>
    <t>IG.05.020.1</t>
  </si>
  <si>
    <t>IG.05.020.1.a</t>
  </si>
  <si>
    <t>- DA 0 A 40 M</t>
  </si>
  <si>
    <t>IG.05.020.1.b</t>
  </si>
  <si>
    <t>- OLTRE 40 M</t>
  </si>
  <si>
    <t>IG.05.020.2</t>
  </si>
  <si>
    <t>IG.05.020.2.a</t>
  </si>
  <si>
    <t>IG.05.020.2.b</t>
  </si>
  <si>
    <t>IG.05.020.3</t>
  </si>
  <si>
    <t>IG.05.020.3.a</t>
  </si>
  <si>
    <t>IG.05.020.3.b</t>
  </si>
  <si>
    <t>- DA 0 A 50 M</t>
  </si>
  <si>
    <t>- DA 51 A 100 M</t>
  </si>
  <si>
    <t>IG.05.025</t>
  </si>
  <si>
    <t>SONDAGGI GEOMECCANICI</t>
  </si>
  <si>
    <t>IG.05.035</t>
  </si>
  <si>
    <t>DIAGRAFIA PARAMETRI DI PERFORAZIONE (DAC-TEST)</t>
  </si>
  <si>
    <t>IG.05.040</t>
  </si>
  <si>
    <t>ESECUZIONE DI STANDARD PENETRATION TEST</t>
  </si>
  <si>
    <t>IG.05.040.a</t>
  </si>
  <si>
    <t>- DA 0 A 20 M</t>
  </si>
  <si>
    <t>IG.05.040.b</t>
  </si>
  <si>
    <t>- OLTRE 20 M</t>
  </si>
  <si>
    <t>IG.05.045</t>
  </si>
  <si>
    <t>ESECUZIONE DI PROVA DI RESISTENZA AL TAGLIO</t>
  </si>
  <si>
    <t>IG.05.045.a</t>
  </si>
  <si>
    <t>- DA 0 A 15 M</t>
  </si>
  <si>
    <t>IG.05.045.b</t>
  </si>
  <si>
    <t>- OLTRE 15 M</t>
  </si>
  <si>
    <t>IG.05.050</t>
  </si>
  <si>
    <t>PROVA DI PERMEABILITÀ</t>
  </si>
  <si>
    <t>Eseguita nel corso di sondaggi a rotazione con le prescrizioni e gli oneri di cui alle Norme Tecniche.</t>
  </si>
  <si>
    <t>IG.05.050.1</t>
  </si>
  <si>
    <t>DI TIPO LEFRANC</t>
  </si>
  <si>
    <t>Per profondità misurate a partire dal piano campagna.</t>
  </si>
  <si>
    <t>IG.05.050.1.a</t>
  </si>
  <si>
    <t>- PER OGNI ALLESTIMENTO SU SINGOLO TRATTO PREFISSATO</t>
  </si>
  <si>
    <t>IG.05.050.1.b</t>
  </si>
  <si>
    <t>- PER OGNI ORA DI PROVA O FRAZIONE</t>
  </si>
  <si>
    <t>IG.05.050.2</t>
  </si>
  <si>
    <t>DI TIPO LUGEON</t>
  </si>
  <si>
    <t>IG.05.050.2.a</t>
  </si>
  <si>
    <t>IG.05.050.2.b</t>
  </si>
  <si>
    <t>IG.05.065</t>
  </si>
  <si>
    <t>PROVA PRESSIOMETRICA (MPM) CON PRESSIOMETRO</t>
  </si>
  <si>
    <t>IG.05.065.a</t>
  </si>
  <si>
    <t>- PER TERRENI NON ROCCIOSI</t>
  </si>
  <si>
    <t>IG.05.065.b</t>
  </si>
  <si>
    <t>- DA ROCCIA</t>
  </si>
  <si>
    <t>(Fondo scala non inf. a 10 mpa).</t>
  </si>
  <si>
    <t>IG.05.070</t>
  </si>
  <si>
    <t>ESECUZIONE PROVA DILATOMETRICA IN ROCCIA</t>
  </si>
  <si>
    <t>IG.05.070.a</t>
  </si>
  <si>
    <t>- PER PROFONDITÀ FINO A 25 M</t>
  </si>
  <si>
    <t>IG.05.070.b</t>
  </si>
  <si>
    <t>- PER PROFONDITÀ COMPRESE TRA 25 E 50 M</t>
  </si>
  <si>
    <t>IG.05.070.c</t>
  </si>
  <si>
    <t>- PER PROFONDITÀ COMPRESE TRA 50 E 100 M</t>
  </si>
  <si>
    <t>IG.05.070.d</t>
  </si>
  <si>
    <t>- PER PROFONDITÀ MAGGIORI DI 100 M</t>
  </si>
  <si>
    <t>IG.05.078</t>
  </si>
  <si>
    <t>DETERMINAZIONE DELLO STATO DI SOLLECITAZIONE CON MARTINETTO PIATTO</t>
  </si>
  <si>
    <t>IG.05.078.a</t>
  </si>
  <si>
    <t>- APPRONTAMENTO ATTREZZATURE</t>
  </si>
  <si>
    <t>IG.05.078.b</t>
  </si>
  <si>
    <t>- ESECUZIONE DI PROVA CON MARTINETTO PIATTO SEMPLICE</t>
  </si>
  <si>
    <t>Per la valutazione delle caratteristiche meccaniche e di deformabilità del paramento murario.</t>
  </si>
  <si>
    <t>IG.05.078.c</t>
  </si>
  <si>
    <t>- ESECUZIONE DI PROVA CON MARTINETTO PIATTO DOPPIO</t>
  </si>
  <si>
    <t>Per la valutazione della misura dello stato tensionale in sito.</t>
  </si>
  <si>
    <t>IG.05.120</t>
  </si>
  <si>
    <t>POZZETTI DI PROTEZIONE STRUMENTAZIONE</t>
  </si>
  <si>
    <t>Compresa la relativa posa in opera e lucchetto di chiusura realizzato con le prescrizioni e gli oneri di cui alle Norme Tecniche.</t>
  </si>
  <si>
    <t>IG.05.130</t>
  </si>
  <si>
    <t>APPRONTAMENTO DI ATTREZZATURA PER INDAGINI VIDEOENDOSCOPICHE</t>
  </si>
  <si>
    <t>Secondo le caratteristiche di cui alle Norme Tecniche allegate, compreso il carico e lo scarico. Per ogni attrezzatura.</t>
  </si>
  <si>
    <t>IG.05.135</t>
  </si>
  <si>
    <t>INSTALLAZIONE DI ATTREZZATURE PER INDAGINI VIDEOENDOSCOPICHE</t>
  </si>
  <si>
    <t>IG.05.135.a</t>
  </si>
  <si>
    <t>IG.05.135.b</t>
  </si>
  <si>
    <t>- PER DISTANZE DA M 300 FINO A M 1000</t>
  </si>
  <si>
    <t>IG.05.140</t>
  </si>
  <si>
    <t>ESECUZIONE DI INDAGINE VIDEOENDOSCOPICA</t>
  </si>
  <si>
    <t>Secondo le modalità indicate nelle Norme Tecniche.</t>
  </si>
  <si>
    <t>IG.05.140.a</t>
  </si>
  <si>
    <t>IG.05.140.b</t>
  </si>
  <si>
    <t>IG.05.140.c</t>
  </si>
  <si>
    <t>- OLTRE 100 M</t>
  </si>
  <si>
    <t>IG.05.145</t>
  </si>
  <si>
    <t>APPRONTAMENTO E INSTALLAZIONE ESCAVATORE PER SCAVO DI POZZETTO ESPLORATIVO O PER APERTURA DI PISTE DI ACCESSO</t>
  </si>
  <si>
    <t>IG.05.147</t>
  </si>
  <si>
    <t>INSTALLAZIONE ESCAVATORE</t>
  </si>
  <si>
    <t>IG.05.150</t>
  </si>
  <si>
    <t>SCAVO DI POZZETTI ESPLORATIVI</t>
  </si>
  <si>
    <t>IG.05.155</t>
  </si>
  <si>
    <t>IG.05.160</t>
  </si>
  <si>
    <t>APPRONTAMENTO DI ATTREZZATURA PER PROVA PENETROMETRICA STATICA O DINAMICA</t>
  </si>
  <si>
    <t>IG.05.165</t>
  </si>
  <si>
    <t>INSTALLAZIONE ATTREZZATURA PER PROVA PENETROMETRICA STATICA O DINAMICA</t>
  </si>
  <si>
    <t>IG.05.170</t>
  </si>
  <si>
    <t>PROVA PENETROMETRICA CON PENETROMETRO STATICO</t>
  </si>
  <si>
    <t>IG.05.170.a</t>
  </si>
  <si>
    <t>- A PUNTA MECCANICA (CPT)</t>
  </si>
  <si>
    <t>IG.05.170.b</t>
  </si>
  <si>
    <t>- CON CONO SISMICO</t>
  </si>
  <si>
    <t>Realizzata mediante infissione, con penetrometro, di una punta sismica munita di ricevitori multipli; con misura delle onde di compressione P e di taglio S per ogni metro di profondità.</t>
  </si>
  <si>
    <t>IG.05.175</t>
  </si>
  <si>
    <t>PROVA PENETROMETRICA CPTE O CPTU</t>
  </si>
  <si>
    <t>IG.05.180</t>
  </si>
  <si>
    <t>PROVE DI DISSIPAZIONE CPTU</t>
  </si>
  <si>
    <t>IG.05.185</t>
  </si>
  <si>
    <t>PROVA PENETROMETRICA DINAMICA CONTINUA</t>
  </si>
  <si>
    <t>Eseguita con penetrometro superpesante provvisto di massa battente da 73 kg corredato di dispositivo per lo sganciamento automatico, altezza di caduta cm 75, realizzata con le prescrizioni e gli oneri di cui alle Norme Tecniche.</t>
  </si>
  <si>
    <t>IG.05.190</t>
  </si>
  <si>
    <t>PRELIEVO DI CAMPIONI</t>
  </si>
  <si>
    <t>IG.05.190.1</t>
  </si>
  <si>
    <t>RIMANEGGIATI</t>
  </si>
  <si>
    <t>IG.05.190.3</t>
  </si>
  <si>
    <t>INDISTURBATI CON CAMPIONATORE A PARETI SOTTILI</t>
  </si>
  <si>
    <t>Compatibilmente con la natura dei terreni, nel corso di sondaggi a rotazione impiegando campionatore a pareti sottili, di diametro minimo 80 mm. spinto a pressione, compresa la fornitura della fustella, da restituire a fine lavoro, ovvero da compensare con il relativo prezzo se non restituita, realizzato con le prescrizioni di cui alle Norme Tecniche.</t>
  </si>
  <si>
    <t>IG.05.190.3.a</t>
  </si>
  <si>
    <t>IG.05.190.3.b</t>
  </si>
  <si>
    <t>IG.05.190.3.c</t>
  </si>
  <si>
    <t>IG.05.190.3.d</t>
  </si>
  <si>
    <t>IG.05.190.3.e</t>
  </si>
  <si>
    <t>- OLTRE 120 M</t>
  </si>
  <si>
    <t>IG.05.190.4</t>
  </si>
  <si>
    <t>INDISTURBATI CON CAMPIONATORE A PISTONE O ROTATIVO</t>
  </si>
  <si>
    <t>IG.05.190.4.a</t>
  </si>
  <si>
    <t>IG.05.190.4.b</t>
  </si>
  <si>
    <t>IG.05.190.4.c</t>
  </si>
  <si>
    <t>IG.05.190.4.d</t>
  </si>
  <si>
    <t>IG.05.190.4.e</t>
  </si>
  <si>
    <t>IG.05.195</t>
  </si>
  <si>
    <t>TUBO IN PVC PER PROTEZIONE FORI DI GEOFISICA</t>
  </si>
  <si>
    <t>IG.05.200</t>
  </si>
  <si>
    <t>FORNITURA, POSA IN OPERA E CEMENTAZIONE DI TUBI IN PVC PER LAVORI IN GALLERIA</t>
  </si>
  <si>
    <t>IG.05.200.a</t>
  </si>
  <si>
    <t>- IN COSTRUZIONE (%)</t>
  </si>
  <si>
    <t>IG.05.200.b</t>
  </si>
  <si>
    <t>- IN ESERCIZIO (%)</t>
  </si>
  <si>
    <t>IG.05.205</t>
  </si>
  <si>
    <t>IG.05.208</t>
  </si>
  <si>
    <t>POSIZIONAMENTO APPARECCHIATURE SU CIASCUNA BASE SISMICA</t>
  </si>
  <si>
    <t>IG.05.210</t>
  </si>
  <si>
    <t>ANALISI DELL'ATTENUAZIONE ANELASTICA</t>
  </si>
  <si>
    <t>Per la determinazione del "fattore qualità" delle formazioni geologiche. Per metro di base.</t>
  </si>
  <si>
    <t>IG.05.215</t>
  </si>
  <si>
    <t>ESECUZIONE DI PROSPEZIONE SISMICHE A RIFRAZIONE</t>
  </si>
  <si>
    <t>IG.05.215.a</t>
  </si>
  <si>
    <t>- PER DISTANZA INTERGEOFONICA ≤ DI M 5,00</t>
  </si>
  <si>
    <t>IG.05.215.b</t>
  </si>
  <si>
    <t>- PER DISTANZA INTERGEOFONICA &gt; DI M 5,00</t>
  </si>
  <si>
    <t>IG.05.220</t>
  </si>
  <si>
    <t>ELABORAZIONE TOMOGRAFICA</t>
  </si>
  <si>
    <t>IG.05.220.a</t>
  </si>
  <si>
    <t>IG.05.220.b</t>
  </si>
  <si>
    <t>IG.05.225</t>
  </si>
  <si>
    <t>SISMICHE CROSS-HOLE</t>
  </si>
  <si>
    <t>Eseguite secondo le prescrizioni e gli oneri di cui alle Norme Tecniche. Compresa e compensata l'elaborazione a mezzo di software dedicato con interpretazione e restituzione dei risultati ottenuti.</t>
  </si>
  <si>
    <t>IG.05.225.a</t>
  </si>
  <si>
    <t>- ALLESTIMENTO POSTAZIONE SU COPPIA DI FORI</t>
  </si>
  <si>
    <t>IG.05.225.b</t>
  </si>
  <si>
    <t>- ALLESTIMENTO POSTAZIONE SU TRE FORI</t>
  </si>
  <si>
    <t>IG.05.225.c</t>
  </si>
  <si>
    <t>- ESECUZIONE PROVA LUNGO UN SOLO FORO</t>
  </si>
  <si>
    <t>IG.05.225.d</t>
  </si>
  <si>
    <t>- SOVRAPREZZO ALLA SOTTOVOCE C PER ESECUZIONE PROVA LUNGO UN FORO IN PIÚ</t>
  </si>
  <si>
    <t>IG.05.225.e</t>
  </si>
  <si>
    <t>- MAGGIORAZIONE ALLA SOTTOVOCE C PER ONDE S</t>
  </si>
  <si>
    <t>IG.05.230</t>
  </si>
  <si>
    <t>PROVE SISMICHE DOWN-HOLE ALL'INTERNO DI SONDAGGI GEOGNOSTICI</t>
  </si>
  <si>
    <t>IG.05.230.a</t>
  </si>
  <si>
    <t>- ALLESTIMENTO E POSTAZIONE</t>
  </si>
  <si>
    <t>IG.05.230.b</t>
  </si>
  <si>
    <t>- ESECUZIONE PROVA IN ONDE P</t>
  </si>
  <si>
    <t>IG.05.230.c</t>
  </si>
  <si>
    <t>- MAGGIORAZIONE ALLA SOTTOVOCE B PER ONDE S</t>
  </si>
  <si>
    <t>IG.05.235</t>
  </si>
  <si>
    <t>INDAGINE SISMICA TRA FORI IN GALLERIA (TIPO CROSS-HOLE) PER OGNI POSTAZIONE</t>
  </si>
  <si>
    <t>In postazione costituita da 2 fori.</t>
  </si>
  <si>
    <t>IG.05.235.a</t>
  </si>
  <si>
    <t>- PER LAVORI IN COSTRUZIONE (%)</t>
  </si>
  <si>
    <t>IG.05.235.b</t>
  </si>
  <si>
    <t>- PER LAVORI IN ESERCIZIO (%)</t>
  </si>
  <si>
    <t>IG.05.240</t>
  </si>
  <si>
    <t>ESECUZIONE DI PROSPEZIONE SISMICA A RIFLESSIONE</t>
  </si>
  <si>
    <t>IG.05.240.a</t>
  </si>
  <si>
    <t>- STENDIMENTO CON DISTANZA INTERGEOFONICA UGUALE A M 2,50</t>
  </si>
  <si>
    <t>IG.05.240.b</t>
  </si>
  <si>
    <t>- STENDIMENTO CON DISTANZA INTERGEOFONICA MAGGIORE O UGUALE A M 5</t>
  </si>
  <si>
    <t>IG.05.240.c</t>
  </si>
  <si>
    <t>IG.05.240.d</t>
  </si>
  <si>
    <t>IG.05.240.e</t>
  </si>
  <si>
    <t>IG.05.240.f</t>
  </si>
  <si>
    <t>IG.05.240.g</t>
  </si>
  <si>
    <t>- MASW</t>
  </si>
  <si>
    <t>Per ogni prospezione MASW completa.</t>
  </si>
  <si>
    <t>IG.05.240.h</t>
  </si>
  <si>
    <t>- RE.MI.</t>
  </si>
  <si>
    <t>IG.05.240.i</t>
  </si>
  <si>
    <t>IBRIDA</t>
  </si>
  <si>
    <t>In onde P o S, compresa l'elaborazione dei dati ed il rilievo topografico delle stazioni di misura.</t>
  </si>
  <si>
    <t>IG.05.240.i.1</t>
  </si>
  <si>
    <t>- PER DISTANZA INTERGEOFONICA ≤ DI 2,5 M</t>
  </si>
  <si>
    <t>IG.05.240.i.2</t>
  </si>
  <si>
    <t>- PER DISTANZA INTERGEOFONICA &gt; DI 2,5 M</t>
  </si>
  <si>
    <t>IG.05.240.l</t>
  </si>
  <si>
    <t>PASSIVA HVRS</t>
  </si>
  <si>
    <t>Realizzata mediante posizionamento a terra di una terna di registrazione a bassa frequenza di rumore sismico ambientale; compresa l'elaborazione dei dati.</t>
  </si>
  <si>
    <t>IG.05.240.l.1</t>
  </si>
  <si>
    <t>- POSIZIONAMENTO ATTREZZATURE SU SITO</t>
  </si>
  <si>
    <t>IG.05.240.l.2</t>
  </si>
  <si>
    <t>- REALIZZAZIONE MISURE DI RUMORE AMBIENTALE</t>
  </si>
  <si>
    <t>IG.05.245</t>
  </si>
  <si>
    <t>IG.05.250</t>
  </si>
  <si>
    <t>ESECUZIONE SONDAGGI ELETTRICI VERTICALI (S.E.V.)</t>
  </si>
  <si>
    <t>Secondo le prescrizioni e gli oneri di cui alle Norme Tecniche.</t>
  </si>
  <si>
    <t>IG.05.250.a</t>
  </si>
  <si>
    <t>- PER OGNI SONDAGGIO ELETTRICO CON AB FINO A 200 M</t>
  </si>
  <si>
    <t>IG.05.250.b</t>
  </si>
  <si>
    <t>- PER OGNI SONDAGGIO ELETTRICO CON AB FINO A 400 M</t>
  </si>
  <si>
    <t>IG.05.250.c</t>
  </si>
  <si>
    <t>- PER OGNI SONDAGGIO ELETTRICO CON AB FINO A 800 M</t>
  </si>
  <si>
    <t>IG.05.250.d</t>
  </si>
  <si>
    <t>- PER OGNI SONDAGGIO ELETTRICO CON AB &gt; DI 800 M</t>
  </si>
  <si>
    <t>IG.05.252</t>
  </si>
  <si>
    <t>MISURE DI POLARIZZAZIONE INDOTTA - SOVRAPPREZZO ALLE VOCI IG.05.250</t>
  </si>
  <si>
    <t>Secondo le prescrizioni e gli oneri di cui alle Norme Tecniche allegate.</t>
  </si>
  <si>
    <t>IG.05.252.a</t>
  </si>
  <si>
    <t>IG.05.252.b</t>
  </si>
  <si>
    <t>IG.05.252.c</t>
  </si>
  <si>
    <t>IG.05.252.d</t>
  </si>
  <si>
    <t>IG.05.255</t>
  </si>
  <si>
    <t>PROFILO DI RESISTIVITÀ (S.E.O.)</t>
  </si>
  <si>
    <t>IG.05.260</t>
  </si>
  <si>
    <t>TOMOGRAFIA ELETTRICA 2D</t>
  </si>
  <si>
    <t>IG.05.260.1</t>
  </si>
  <si>
    <t>INTERPRETAZIONE E RILIEVO TOPOGRAFICO</t>
  </si>
  <si>
    <t>IG.05.260.1.a</t>
  </si>
  <si>
    <t>- CON DISTANZA INTERELETTRODICA ≤ DI 3 M</t>
  </si>
  <si>
    <t>IG.05.260.1.b</t>
  </si>
  <si>
    <t>- CON DISTANZA INTERELETTRODICA &gt; DI 3 M</t>
  </si>
  <si>
    <t>IG.05.260.2</t>
  </si>
  <si>
    <t>SOVRAPPREZZO PER MISURE DI POLARIZZAZIONE INDOTTA (IP)</t>
  </si>
  <si>
    <t>IG.05.260.2.a</t>
  </si>
  <si>
    <t>IG.05.260.2.b</t>
  </si>
  <si>
    <t>IG.05.262</t>
  </si>
  <si>
    <t>PROSPEZIONI GRAVIMETRICHE</t>
  </si>
  <si>
    <t>IG.05.262.a</t>
  </si>
  <si>
    <t>IMPIANTO CANTIERE PER PROSPEZIONI GRAVIMETRICHE E MICROGRAVIMETRICHE</t>
  </si>
  <si>
    <t>IG.05.262.b</t>
  </si>
  <si>
    <t>RILIEVO GRAVIMETRICO PER OGNI STAZIONE DI MISURA</t>
  </si>
  <si>
    <t>IG.05.265</t>
  </si>
  <si>
    <t>ESECUZIONE DI RILIEVO ELETTROMAGNETICO CON METODO GEORADAR IN GALLERIA</t>
  </si>
  <si>
    <t>IG.05.265.a</t>
  </si>
  <si>
    <t>- CON 3 SCANSIONI LONGITUDINALI</t>
  </si>
  <si>
    <t>IG.05.265.b</t>
  </si>
  <si>
    <t>- CON 4 LETTURE INTEGRATIVE</t>
  </si>
  <si>
    <t>In punti indicati dal R.P. e con restituzione in 3D.</t>
  </si>
  <si>
    <t>IG.05.268</t>
  </si>
  <si>
    <t>RILIEVO ULTRASONICO CON SONDA BOREHOLE TELEVIEWER (BHTV)</t>
  </si>
  <si>
    <t>IG.05.268.1</t>
  </si>
  <si>
    <t>APPRONTAMENTO</t>
  </si>
  <si>
    <t>IG.05.268.2</t>
  </si>
  <si>
    <t>INSTALLAZIONE</t>
  </si>
  <si>
    <t>IG.05.268.3</t>
  </si>
  <si>
    <t>ESECUZIONE DEL RILIEVO IN FORI VERTICALI</t>
  </si>
  <si>
    <t>Fino a un massimo di 10° rispetto alla verticale.</t>
  </si>
  <si>
    <t>IG.05.268.3.a</t>
  </si>
  <si>
    <t>- FINO A MT 50</t>
  </si>
  <si>
    <t>IG.05.268.3.b</t>
  </si>
  <si>
    <t>- DA MT 51 A MT 100</t>
  </si>
  <si>
    <t>IG.05.268.3.c</t>
  </si>
  <si>
    <t>- DA MT 101 A MT 150</t>
  </si>
  <si>
    <t>IG.05.268.3.d</t>
  </si>
  <si>
    <t>- DA MT 151 A MT 200</t>
  </si>
  <si>
    <t>IG.05.268.3.e</t>
  </si>
  <si>
    <t>- DA MT 201 A MT 250</t>
  </si>
  <si>
    <t>IG.05.268.4</t>
  </si>
  <si>
    <t>SOVRAPPREZZO PER ESECUZIONE DEL RILIEVO IN FORI INCLINATI</t>
  </si>
  <si>
    <t>IG.05.268.5</t>
  </si>
  <si>
    <t>SOVRAPPREZZO PER ESECUZIONE DEL RILIEVO IN FORI ORIZZONTALI</t>
  </si>
  <si>
    <t>Fino a un massimo di 10° rispetto all'orizzontale.</t>
  </si>
  <si>
    <t>IG.05.268.6</t>
  </si>
  <si>
    <t>ANALISI GEOSTRUTTURALE DELLE IMMAGINI</t>
  </si>
  <si>
    <t>Q.05 - RILIEVI DI OPERE D’ARTE</t>
  </si>
  <si>
    <t>Q.05.001</t>
  </si>
  <si>
    <t>Q.05.001.a</t>
  </si>
  <si>
    <t>- FINO A MQ 100</t>
  </si>
  <si>
    <t>Q.05.001.c</t>
  </si>
  <si>
    <t>Q.05.004</t>
  </si>
  <si>
    <t>Q.05.005</t>
  </si>
  <si>
    <t>Q.05.005.a</t>
  </si>
  <si>
    <t>Q.05.005.b</t>
  </si>
  <si>
    <t>Q.05.005.c</t>
  </si>
  <si>
    <t>Q.05.005.d</t>
  </si>
  <si>
    <t>Q.05.005.e</t>
  </si>
  <si>
    <t>Q.05.011</t>
  </si>
  <si>
    <t>Q.05.015</t>
  </si>
  <si>
    <t>Q.05.015.a</t>
  </si>
  <si>
    <t>Q.05.015.b</t>
  </si>
  <si>
    <t>Q.05.015.c</t>
  </si>
  <si>
    <t>- TRA 101 A MQ 300</t>
  </si>
  <si>
    <t>- TRA 301 A MQ 500</t>
  </si>
  <si>
    <t>OPERE D'ARTE RILEVATE CON SISTEMA "ROLLEY METRIC"</t>
  </si>
  <si>
    <t>Con fornitura delle fotografie a colori ingrandite 18x18 in album e restituzione analitica di un supporto indeformabile in piano, controlucido radex e tre copie eliografiche.</t>
  </si>
  <si>
    <t>RESTITUZIONE FOTOGRAMMETRICA DI OPERE D'ARTE O MANUFATTI</t>
  </si>
  <si>
    <t>- RESTITUZIONE IN SCALA 1:20 DI SUPERFICIE COMPLESSA</t>
  </si>
  <si>
    <t>- RESTITUZIONE IN SCALA 1:20 DI SUPERFICIE NON COMPLESSA</t>
  </si>
  <si>
    <t>- RESTITUZIONE IN SCALA 1:50 DI SUPERFICIE COMPLESSA</t>
  </si>
  <si>
    <t>- RESTITUZIONE IN SCALA 1:50 DI SUPERFICIE NON COMPLESSA</t>
  </si>
  <si>
    <t>- RESTITUZIONE IN SCALA 1:100</t>
  </si>
  <si>
    <t>RESTITUZIONE GRAFICA DI MANUFATTI</t>
  </si>
  <si>
    <t>In muratura, ferro, calcestruzzo o altro, completo di particolari costruttivi ed esecutivi a qualsiasi scala. In formato A4 (cm 21 x 29,7).</t>
  </si>
  <si>
    <t>DISEGNI DI CARPENTERIA DI OPERE D'ARTE E MANUFATTI</t>
  </si>
  <si>
    <t>- FORMATO A4 (MM 210* MM 297)</t>
  </si>
  <si>
    <t>- FORMATO A3 (MM 297* MM 420)</t>
  </si>
  <si>
    <t>- FORMATO A2 (MM 420* MM 594)</t>
  </si>
  <si>
    <t>- FORMATO A1 (MM 594* MM 841)</t>
  </si>
  <si>
    <t>- FORMATO A0 (MM 841* MM 1189)</t>
  </si>
  <si>
    <t>Q.05.015.d</t>
  </si>
  <si>
    <t>Q.05.015.e</t>
  </si>
  <si>
    <t>Q.05.020</t>
  </si>
  <si>
    <t>Q.05.020.a</t>
  </si>
  <si>
    <t>Q.05.020.b</t>
  </si>
  <si>
    <t>Q.05.020.c</t>
  </si>
  <si>
    <t>Q.05.020.d</t>
  </si>
  <si>
    <t>Q.05.021</t>
  </si>
  <si>
    <t>RILIEVO TOPOGRAFICO DEL PIANO COMPLETO DI PROSPEZIONE SISMICA</t>
  </si>
  <si>
    <t>- PER OGNI ULTERIORE ESTENSIONE</t>
  </si>
  <si>
    <t>- PER GLI ULTERIORI MQ, FINO A 300 MQ</t>
  </si>
  <si>
    <t>- PER I PRIMI 100 MQ</t>
  </si>
  <si>
    <t>- AD ARCO CON ELABORATO GRAFICO</t>
  </si>
  <si>
    <t>RILIEVO GEOMETRICO DI STRUTTURE</t>
  </si>
  <si>
    <t>Norme di riferimento: UNI CEN ISO/TS 17892-4; CNR-BU n. 23; UNI EN 933-1.</t>
  </si>
  <si>
    <t>Norme di riferimento: UNI CEN ISO/TS 17892-4; ASTM D 422-63.</t>
  </si>
  <si>
    <t>Norme di riferimento: UNI CEN ISO/TS 17892-2.</t>
  </si>
  <si>
    <t>Norme di riferimento: UNI CEN ISO/TS 17892-1.</t>
  </si>
  <si>
    <t>Norme di riferimento: UNI CEN ISO/TS 17892-3.</t>
  </si>
  <si>
    <t>Norme di riferimento: CNR-BU n. 62-63; UNI EN 1097-6.</t>
  </si>
  <si>
    <t>Per ciascun parametro determinato.</t>
  </si>
  <si>
    <t>Norme di riferimento: UNI CEN ISO/TS 17892-12; CNR-UNI 10014.</t>
  </si>
  <si>
    <t>Norme di riferimento: UNI EN 933-1; UNI EN 933-2.</t>
  </si>
  <si>
    <t>Norme di riferimento: CNR BU 65.</t>
  </si>
  <si>
    <t>Norme di riferimento: UNI EN 1097-3.</t>
  </si>
  <si>
    <t>Norme di riferimento: CNR- BU n. 64.</t>
  </si>
  <si>
    <t>Norme di riferimento: CNR- BU n. 63.</t>
  </si>
  <si>
    <t>Norme di riferimento: CNR- BU n. 62.</t>
  </si>
  <si>
    <t>Norme di riferimento: CNR- BU n. 76; UNI EN 13286-5.</t>
  </si>
  <si>
    <t>Norme di riferimento: AASHTO T223-76; ASTM D 2573.</t>
  </si>
  <si>
    <t>Norme di riferimento: UNI CEN ISO/TS 17892-7.</t>
  </si>
  <si>
    <t>- (Ø MM70);
- ad incrementi di carico controllato e con ciclo di scarico e determinazione di E’, Cv e Kv.</t>
  </si>
  <si>
    <t>Norme di riferimento: UNI CEN ISO/TS 17892-5933-8.</t>
  </si>
  <si>
    <t>Norme di riferimento: UNI CEN ISO/TS 17892-10.</t>
  </si>
  <si>
    <t>Norme di riferimento: BS 1377 (1990).</t>
  </si>
  <si>
    <t>Norme di riferimento: UNI CEN ISO/TS 17892-8.</t>
  </si>
  <si>
    <t>Norme di riferimento: UNI CEN ISO/TS 17892-9.</t>
  </si>
  <si>
    <t>Normativa di riferimento: Raccomandazioni ISRM.</t>
  </si>
  <si>
    <t>Norme di riferimento: UNI CEN ISO/TS 17892-11.</t>
  </si>
  <si>
    <t>Norme di riferimento: UNI CEN ISO/TS 17892-5.</t>
  </si>
  <si>
    <t>Norme di riferimento: secondo S.T. for Engineers T. William Lambe.</t>
  </si>
  <si>
    <t>Norme di riferimento: ASTM D4015.</t>
  </si>
  <si>
    <t>Norme di riferimento: ASTM D3999 (Property Test);</t>
  </si>
  <si>
    <t>Norme di riferimento: ASTM D4015-2000.</t>
  </si>
  <si>
    <t>Norme di riferimento: CNR-BU n. 25.</t>
  </si>
  <si>
    <t>Norme di riferimento: ASTM D4253 D4254; UNI EN 13286-5.</t>
  </si>
  <si>
    <t>Norme di riferimento: UNI EN 1097-6.</t>
  </si>
  <si>
    <t>Norme di riferimento: UNI EN 1936.</t>
  </si>
  <si>
    <t>Norme di riferimento: CNR- BU n. 137; UNI EN 13755.</t>
  </si>
  <si>
    <t>Su spezzoni di carota provenienti dalle perforazioni.
Per ogni prova su singolo provino.</t>
  </si>
  <si>
    <t>Norme di riferimento: ISRM (1972, 1985).</t>
  </si>
  <si>
    <t>Su provini di 6".
Per ogni provino.</t>
  </si>
  <si>
    <t>Norme di riferimento: UNI EN 1926.</t>
  </si>
  <si>
    <t>Norme di riferimento: ASTM D3148-96.</t>
  </si>
  <si>
    <t>Norme di riferimento: CNR-BU n. 4/53; ASTM C39; I.S.R.M. (1983).</t>
  </si>
  <si>
    <t>Norme di riferimento: UNI EN 12372; UNI EN 13161.</t>
  </si>
  <si>
    <t>Ai raggi X su campioni di roccia polverizzata, eseguita sul campione tal quale, sulla frazione argillosa non trattata, sulla frazione argillosa trattata con attacco glicolico e sulla frazione argillosa sottoposta a trattamento termico a 60 °C, compresa la fornitura dei diffrattogrammi e della relazione interpretativa dell’analisi, compresa la preparazione del campione e delle diverse frazioni di prova.
Per ogni determinazione.</t>
  </si>
  <si>
    <t>Determinazione, durante l'esecuzione della prova edometrica su campioni di terra, del Coefficiente di Consolidazione Secondaria (C), in corrispondenza di almeno quattro incrementi di carico.</t>
  </si>
  <si>
    <t>Su provino cavo, compresa la misura dei cedimenti verticali durante la fase di rottura e la relativa graficazione dei risultati. Onere fisso per l'esecuzione della prova su materiali indisturbati (preparazione del provino, messa in opera della prova, eventuale pretaglio a mano, ecc.).</t>
  </si>
  <si>
    <t>DETERMINAZIONE DELLA MASSA VOLUMICA REALE E APPARENTE E DELLA POROSITÀ TOTALE APERTA PER PIETRE NATURALI</t>
  </si>
  <si>
    <t>In corrispondenza di ciascun punto di perforazione, compreso il primo, su aree pianeggianti accessibili ai normali mezzi di trasporto, compreso l'onere dello spostamento da un foro al successivo, eseguito con le prescrizioni e gli oneri di cui alle Norme Tecniche.</t>
  </si>
  <si>
    <t>Con carotieri di diametro minimo di 101 mm, in terreni a granulometria fine e media (argille, limi, sabbie, ghiaie fini e medie e loro combinazioni), aventi D50 ≤ 25 mm, e in rocce tenere, caratterizzate da valori di resistenza a compressione uniassiale σc ≤ 10 MPa, realizzata con le prescrizioni e gli oneri di cui alle Norme Tecniche.</t>
  </si>
  <si>
    <t>(Ghiaie grosse e ciottoli), aventi D50 &gt; 25 mm, realizzata con le prescrizioni e gli oneri di cui alle Norme Tecniche.</t>
  </si>
  <si>
    <t>Eseguita a rotopercussione a carotaggio continuo, per quanto possibile a secco, evitando fenomeni di surriscaldamento, secondo le modalità ripotate d.lgs. 152/06, in cui si prevede inoltre il lavaggio attrezzatura per ogni battuta, battute corte, non utilizzo di fluidi, bassa velocità di rotazione, controllo dell'assenza di perdite di oli lubrificanti e altre sostanze dai macchinari, uso di guanti monouso per maneggiare le attrezzature, uso di teli in polietilene per appoggiare le carote estratte, ecc. come meglio specificato nel CSA-Norme Tecniche. Il prezzo della perforazione viene applicato limitatamente allo spessore oggetto di indagine e per ogni ml.</t>
  </si>
  <si>
    <t>Con carotieri di diametro minimo di 101 mm in terreni a granulometria fine e media (argille, limi, sabbie, ghiaie fini e medie e loro combinazioni) aventi D50 ≤ 25 mm, e in rocce tenere caratterizzate da valori di resistenza a compressione uniassiale σc ≤ 10 MPa, realizzata con le prescrizioni e gli oneri di cui alle Norme Tecniche.</t>
  </si>
  <si>
    <t>Con carotieri di diametro minimo di 101 mm in terreni a granulometria fine e media (argille, limi, sabbie, ghiaie fini e medie e loro combinazioni), aventi D50 ≤ 25 mm, e in rocce tenere caratterizzate da valori di resistenza a compressione uniassiale σc ≤ 10 MPa, realizzata con le prescrizioni e gli oneri di cui alle Norme Tecniche.</t>
  </si>
  <si>
    <t>Delle dimensioni di circa ml 0,50 x 1,00 con n° 5 scomparti, atte alla conservazione di carote o campioni che dovranno essere protetti da telo in plastica.</t>
  </si>
  <si>
    <t>Di diametro 85-145 mm comprensiva dell'esame del cutting, in terreni a granulometria fine e media (argille, limi, sabbie, ghiaie fini e medie e loro combinazioni), aventi D50 ≤ 25 mm, e in rocce tenere caratterizzate da valori di resistenza a compressione uniassiale σc ≤ 10 MPa, realizzata con le prescrizioni e gli oneri di cui alle Norme Tecniche.</t>
  </si>
  <si>
    <t>Di diametro 85-145 mm comprensiva dell'esame del cutting, in terreni a granulometria grossolana (ghiaie grosse e ciottoli) aventi D50 &gt; 25 mm, realizzata con le prescrizioni e gli oneri di cui alle Norme Tecniche.</t>
  </si>
  <si>
    <t>Caratterizzate da valori di resistenza a compressione uniassiale σc &gt; 10 MPa, realizzata con le prescrizioni e gli oneri di cui alle Norme Tecniche.</t>
  </si>
  <si>
    <t>Registrazione, elaborazione e restituzione grafica, nel corso di sondaggi a distruzione di nucleo, di almeno 3 dei seguenti parametri di perforazione scelti dall'ANAS: velocità di avanzamento, pressione del fluido di spinta, velocità di rotazione dell'utensile, pressione del manometro per la coppia applicata alla rotazione. La prova verrà eseguita a mezzo di apposita apparecchiatura oleodinamica installata sull'attrezzatura di perforazione. Compresa, inoltre, l'interpretazione dei parametri rilevati in funzione della ricostruzione geostratigrafica dei litotipi attraversati.</t>
  </si>
  <si>
    <t>All'interno di foro di sondaggio (diam. 70-110 mm) eseguita con sonda dilatometrica fino a 10 Mpa dotata di 3 trasduttori di spostamento indipendenti disposti a 120°, su 3 cicli completi di carico-scarico, inclusa la calibrazione del sistema, l'elaborazione dei dati in forma grafica e tabellare, la determinazione dei moduli di deformabilità e di elasticità nelle diverse fasi di carico-scarico, il fermo della sonda, esclusa l'esecuzione della perforazione. Compreso approntamento e installazione attrezzature.</t>
  </si>
  <si>
    <t>In corrispondenza di verticali di perforazioni già eseguite, compresa la prima, su aree pianeggianti accessibili ai normali mezzi di trasporto, compreso l'onere dello spostamento da un foro al successivo.</t>
  </si>
  <si>
    <t>Alle postazioni di sondaggio o prova, compreso il carico e scarico, la manodopera necessaria per il regolare funzionamento, il carburante, il lubrificante e quanto altro occorra.</t>
  </si>
  <si>
    <t>Scavo di pozzetto geognostico esplorativo a sezione obbligata di dimensioni standard di ml 2,00 x ml 1,50 in materiale di qualsiasi natura e consistenza, asciutto o bagnato, esclusa la roccia da mina ed i trovanti aventi ciascuno volume superiore a 1/2 mc, comprese le armature occorrenti di qualsiasi tipo, anche a cassa chiusa, nonché scale e quanto altro occorra per consentire l'ispezione ed il prelievo di campioni di terreno a personale specializzato in condizioni di sicurezza per tutto il tempo della esecuzione della campagna di indagine, fino alla profondità di ml 2,00. Per ogni ml di profondità.</t>
  </si>
  <si>
    <t>Installazione di attrezzatura per prova penetrometrica statica, (meccanica, elettrica o con piezocono) o dinamica, in corrispondenza di ciascun punto di prova compreso il primo, su aree pianeggianti accessibili ai normali mezzi di trasporto, compreso l'onere dello spostamento da un foro al successivo, eseguita con le prescrizioni e gli oneri di cui alle Norme Tecniche.</t>
  </si>
  <si>
    <t>Statica con punta elettrica (CPTE) o con piezocono (CPTU), eseguita con penetrometro statico, con spinta non inferiore a 20 tonn con misura automatica e continua dello sforzo di penetrazione alla punta qc, dell'attrito laterale fs, della pressione dei pori wp e della deviazione della punta dalla verticale, nonché l'elaborazione dei dati e la restituzione grafica corretta, fino al limite di potenza dell'apparecchio o alla massima deviazione della punta consentita, realizzata con le prescrizioni e gli oneri di cui alle Norme Tecniche.</t>
  </si>
  <si>
    <t>Compatibilmente con la natura dei terreni, nel corso di sondaggi a rotazione impiegando campionature a pistone o rotativo compresa la fornitura della fustella, da restituire a fine lavoro, ovvero, da compensare con il relativo prezzo se non restituita, realizzato con le prescrizioni e gli oneri di cui alle Norme Tecniche.</t>
  </si>
  <si>
    <t>Installazione di tubo in pvc di diam.= 80 mm e spessore &gt; 3 mm per protezione dei fori necessari all'esecuzione delle prove geofisiche in foro da eseguirsi secondo le prescrizioni e gli oneri di cui alle Norme Tecniche.</t>
  </si>
  <si>
    <t>In Onde di compressione e onde di taglio con restituzione dei relativi profili tomografici, secondo le prescrizioni e gli oneri di cui alle Norme Tecniche.</t>
  </si>
  <si>
    <t>- SOVRAPPREZZO ALLE VOCI A) E B) PER MOLTEPLICITÀ DI COPERTURA PARI AL 2400% - STENDIMENTO CON DISTANZA INTERGEOFONICA UGUALE A M 2,50</t>
  </si>
  <si>
    <t>- SOVRAPPREZZO ALLE VOCI A) E B) PER MOLTEPLICITÀ DI COPERTURA PARI AL 2400% - STENDIMENTO CON DISTANZA INTERGEOFONICA MAGGIORE O UGUALE A M 5</t>
  </si>
  <si>
    <t>- SOVRAPPREZZO ALLE VOCI A) E B) PER MOLTEPLICITÀ DI COPERTURA PARI AL 4800% - STENDIMENTO CON DISTANZA INTERGEOFONICA UGUALE A M 2,50</t>
  </si>
  <si>
    <t>- SOVRAPPREZZO ALLE VOCI A) E B) PER MOLTEPLICITÀ DI COPERTURA PARI AL 4800% - STENDIMENTO CON DISTANZA INTERGEOFONICA MAGGIORE O UGUALE A M 5</t>
  </si>
  <si>
    <t>Esecuzione in risalita e a velocità costante di rilievo in foro di sondaggio predisposto mediante l'utilizzo di sonda ultrasonica BHTV, diametro 45 mm, dotata di unità di emissione e acquisizione ultrasonica di frequenza almeno pari a 500Hz, numero di giri/secondo compresi tra 7 e 12, almeno 128 acquisizioni per giro, equipaggiata con unità per il controllo dell'orientazione e dell'inclinazione, nonché dei sistemi di centratura del foro, unità di controllo e registrazione in remoto con schermo per la visualizzazione in tempo reale del rilievo, sistema di controllo della profondità e dei cavi e avvolgicavo a motore per il recupero dell'attrezzatura. Compresa l'interpretazione delle acquisizioni mediante software dedicato e della restituzione del rilievo, ovvero delle caratteristiche strutturali (immersione, inclinazione e apertura) delle discontinuità che intersecano il tratto di foro esaminato, in apposito report.</t>
  </si>
  <si>
    <t>Interpretazione delle acquisizioni mediante software dedicato e della restituzione del rilievo, ovvero delle caratteristiche strutturali (immersione, inclinazione e apertura) delle discontinuità che intersecano il tratto di foro esaminato, in apposito report. Nel prezzo sono compresi e compensati le seguenti informazioni minime:
- Scarico e analisi dei dati;
- Stampa dei risultati;
- Coordinate x,y,z, del sondaggio;
- Stralcio planimetrico o su ortofoto;
- Descrizione dell’attrezzatura utilizzata;
- Documentazione fotografica (monografie dei punti di rilievo);
- Interpretazione e restituzione dei dati, comprensivi di tutte le restituzioni grafiche e quant’altro necessario alla rappresentazione del rilievo geomeccanico ovvero dell’orientazione della giacitura dei sistemi di discontinuità osservati.</t>
  </si>
  <si>
    <t>Nel sistema di riferimento indicato dalla Committenza, da ottenersi tramite rilievo topografico appositamente eseguito, con tolleranza planimetrica +/- 5 mm e altimetrica +/- 10 mm.
Rilievo da realizzarsi con stazione GPS topografica o, alternativamente, con strumentazioni topografiche tradizionali, previa approvazione della Committenza, compresa la redazione di relazione tecnica illustrativa, la restituzione delle coordinate e delle quote rilevate sia in forma tabellare che grafica su file .dwg, la redazione di schede monografiche di ogni punto rilevato.</t>
  </si>
  <si>
    <t>Realizzazione di pista di accesso alle postazioni di sondaggio o prova, consistente nello scotico di radici, sterpaglie e/o suolo vegetale, nella regolarizzazione della superficie di transito e nel suo costipamento e preparazione, tale da consentire il regolare accesso alle attrezzature, da compensarsi previa constatazione in contraddittorio con l’ANAS.</t>
  </si>
  <si>
    <t>DETERMINAZIONE DELLA PORTANZA IN SITO MEDIANTE PROVA DI CARICO SU PIASTRA (DIAMETRO 60 CM)</t>
  </si>
  <si>
    <t>Prelievo, nel corso dell'esecuzione dei sondaggi o pozzetti, di campioni rimaneggiati di terre o di spezzoni di carote litoidi, e loro conservazione entro appositi contenitori trasparenti, chiusi ermeticamente, realizzato con le prescrizioni di cui alle Norme Tecniche.</t>
  </si>
  <si>
    <t>IMPIANTO CANTIERE E TRASPORTO ATTREZZATURA PER PROSPEZIONI SISMICHE E POSIZIONAMENTO APPARECCHIATURA</t>
  </si>
  <si>
    <t>IMPIANTO CANTIERE E TRASPORTO ATTREZZATURA PER PROSPEZIONI GEOELETTRICHE ED ELETTROMAGNETICHE</t>
  </si>
  <si>
    <t>Esecuzione di prove georadar, allo scopo di determinare: gli spessori delle opere in calcestruzzo, presenza di vuoti o anomalie di costruzione, corretto posizionamento delle centine, armature e possibili stacchi del copriferro, omogeneità dei getti ed eventuali fessurazioni e altre caratterizzazioni che possano far valutare la corretta esecuzione delle opere costruite, con successiva restituzione grafica dei dati ottenuti su supporto informatico entro 7 gg e su supporto cartaceo al completamento dell’incarico. Le prove comprendono:
- trasporto in a/r di strumentazione per indagini georadar, approntamento cantiere, stand by personale/mezzi, compreso lo spostamento della strumentazione tra il primo punto e i successivi di rilievo;
- esecuzione indagini georadar con tre scansioni longitudinali una in chiave calotta e le altre due posizionate rispettivamente in dx e sx della prima secondo un angolo di 45° dall’asse verticale del centro galleria, con l’utilizzo di frequenze e tempi di campionamento idonei a raggiungere la migliore definizione e profondità pari a ml 1,50;
- elaborazione dei dati mediante software adeguati da consegnare, compreso il trasferimento e l’interpretazione dei dati con apposita relazione e la restituzione degli stessi su elaborati in formato cartaceo e digitale;
- nel prezzo è compreso l’utilizzo di apposito cestello installato su piattaforma area. Sono esclusi gli oneri per la segnaletica di cantiere per la deviazione del traffico per rendere accessibili le aree di lavoro in galleria.</t>
  </si>
  <si>
    <t>Esecuzione di prove da eseguire con martinetto piatto (di dimensioni di circa 350mm X 260 mm, a forma semicircolare, avente una superficie di 780 cmq), finalizzate alla valutazione dei carichi effettivamente gravanti sul paramento murario preso in esame ed alla stima del modulo elastico del materiale, effettuando le misure nelle reali condizioni di normale esercizio del manufatto. La prova dovrà essere condotta procedendo all'asportazione di un giunto di malta con opportuna sega, effettuando un taglio perfettamente orizzontale, installando uno o più estensimetri di precisione in corrispondenza del taglio, per rilevare l'entità dei cedimenti verificatisi nella prima fase di assestamento, rispetto alla situazione rilevata con tre punti fissi (basi di misura) rilevati prima dell'asportazione del giunto di malta, ed inserendo poi un martinetto sottile (piatto) nel taglio operato, onde ripristinare oleodinamicamente la situazione iniziale, annullando le deformazioni ed i cedimenti misurati. Se si realizza un secondo taglio parallelo al precedente e si inserisce un secondo martinetto piatto, la prova diviene del tipo"martinetto doppio", dalla quale è possibile effettuare la stima del modulo elastico del paramento murario. La prova deve essere eseguita con almeno tre cicli di carico/scarico e almeno 10 incrementi per ogni ciclo. E' inoltre compresa la fornitura, il trasporto e l’installazione di tutte le attrezzature necessarie, la preparazione della superficie, l’esecuzione del taglio, l’installazione delle basi di misura e del martinetto piatto, l’elaborazione e la restituzione dei risultati in grafici e tabelle. È compreso quanto altro occorre per dare i risultati delle prove completi.</t>
  </si>
  <si>
    <t>A rotazione e/o a microcarotaggio del diametro di 40 o 50 mm, comunque inclinati, eseguiti nel calcestruzzo, in murature di qualsiasi tipo costituenti il rivestimento di gallerie e nei terreni a tergo di essi di qualsiasi natura essi siano, eseguiti per la taratura del sistema di verifica delle anomalie riscontrate mediante rilievi elettromagnetici effettuati con metodo radar. 
Per ogni metro di foro.</t>
  </si>
  <si>
    <t>Nel corso di sondaggi a rotazione, con campionatore tipo Raymond ecc., realizzata con le prescrizioni e gli oneri di cui alle Norme Tecniche. 
Per ogni prova e per profondità misurate a partire dal piano di campagna.</t>
  </si>
  <si>
    <t>In sito (Vane Test) nel corso di sondaggi a rotazione, realizzata con le prescrizioni e gli oneri di cui alle Norme Tecniche. 
Per ogni prova e per profondità misurate a partire dal piano campagna.</t>
  </si>
  <si>
    <t>Con pressiometro in foro già predisposto, comprese le tarature dello strumento, l'elaborazione e la restituzione dei risultati sottoforma di grafici e tabelle, esclusa l'esecuzione del foro, che verrà compensata a parte con il relativo prezzo di elenco. Compreso approntamento e installazione attrezzatura. 
Per ogni prova pressiometrica.</t>
  </si>
  <si>
    <t>Installazione e spostamento dell'escavatore in corrispondenza di ciascun punto di scavo, compreso il primo, per l’esecuzione di pozzetti esplorativi o per l’apertura di piste di accesso alle postazioni di sondaggio o prova, compreso l'onere dello spostamento da un punto al successivo. 
Per ogni installazione, compresa la prima, relativa al singolo pozzetto ed alla singola postazione di sondaggio o prova.</t>
  </si>
  <si>
    <t>Statica di qualsiasi tipo (CPT - meccanica; CPTE - con punta elettrica; CPTU, con piezocono), o dinamica, compreso il carico e lo scarico, realizzato con le prescrizioni e gli oneri di cui alle Norme Tecniche. 
Per ogni attrezzatura.</t>
  </si>
  <si>
    <t>Della potenza minima di 20 tonn con lettura dello sforzo di penetrazione alla punta Rp e dell'attrito laterale ogni 20 cm e realizzata con le prescrizioni e gli oneri di cui alle Norme Tecniche. 
Per ogni ml e per profondità fino al limite di potenza dell'apparecchio.</t>
  </si>
  <si>
    <t>Esecuzione, durante prove penetrometriche con piezocono (CPTU), di prove di dissipazione della pressione interstiziale "u", compresa la restituzione grafica, realizzata con le prescrizioni e gli oneri di cui alle Norme Tecniche. 
Per ogni ora di prova o frazione.</t>
  </si>
  <si>
    <t>(Geofoni e energizzatore). 
Per ogni posizionamento.</t>
  </si>
  <si>
    <t>In onde di compressione ed in onde di taglio, secondo le prescrizioni e gli oneri di cui alle Norme Tecniche. Compresa e compensata l'elaborazione a mezzo di software dedicato con interpretazione e restituzione dei risultati ottenuti. 
Per ogni metro di prospezione.</t>
  </si>
  <si>
    <t>Secondo le prescrizioni e gli oneri di cui alle Norme Tecniche. Compresa e compensata l'elaborazione a mezzo software dedicato con interpretazione e restituzione delle sismostratigrafie relative ai profili sismici eseguiti. 
Per ogni metro lineare di prospezione.</t>
  </si>
  <si>
    <t>Realizzata per la misura delle onde superficiali passive, compresa la registrazione di almeno 10 volte del rumore sismico passivo; compresa l'elaborazione dei dati. 
Per ogni prospezione RE.MI. completa.</t>
  </si>
  <si>
    <t>Compresa l’elaborazione dei dati ed il rilievo topografico dei centri di misura. 
Per ogni stendimento, comprese le misure di polarizzazione indotta.</t>
  </si>
  <si>
    <t>Eseguita a rotazione a carotaggio continuo. 
Per ogni m e per profondità misurate a partire dal piano campagna.</t>
  </si>
  <si>
    <t>Fino ad un massimo di 45° rispetto alla verticale, eseguita a rotazione a carotaggio continuo.
Per ogni m e per profondità misurate a partire dal piano campagna.</t>
  </si>
  <si>
    <t>Norme di riferimento: UNI EN12390-3.</t>
  </si>
  <si>
    <t>Norme di riferimento: UNI EN12390-5.</t>
  </si>
  <si>
    <t>Norme di riferimento: UNI EN12390-6.</t>
  </si>
  <si>
    <t>Norme di riferimento: UNI 7087.</t>
  </si>
  <si>
    <t>Norme di riferimento: UNI EN12390-7.</t>
  </si>
  <si>
    <t>Norme di riferimento: UNI EN 933.</t>
  </si>
  <si>
    <t>Norme di riferimento: UNI 12390-9.</t>
  </si>
  <si>
    <t>Norme di riferimento: ASTM C803.</t>
  </si>
  <si>
    <t>Valore medio su 3 estrazioni.
Per ogni estrazione.</t>
  </si>
  <si>
    <t>Norme di riferimento: UNI EN 12504-3</t>
  </si>
  <si>
    <t>Norme di riferimento: UNI EN 12504-2.</t>
  </si>
  <si>
    <t>Norme di riferimento: UNI EN 12504-4.</t>
  </si>
  <si>
    <t>Norme di riferimento: UNI EN 6892-1.</t>
  </si>
  <si>
    <t>Norme di riferimento: UNI EN ISO 15630-1; UNI EN ISO 15630-2; DM 20/02/2018 (e s.m. e i.) e circolare esplicativa correlata - NNT.</t>
  </si>
  <si>
    <t>Norme di riferimento: UNI EN ISO 6892-1.</t>
  </si>
  <si>
    <t>Norme di riferimento: UNI EN ISO 6506-1.</t>
  </si>
  <si>
    <t>Norme di riferimento: UNI EN ISO 7438.</t>
  </si>
  <si>
    <t>Norme di riferimento: UNI EN ISO 898-1.</t>
  </si>
  <si>
    <t>Norme di riferimento: UNI EN ISO 898-2.</t>
  </si>
  <si>
    <t>Norme di riferimento: UNI 3740-1.</t>
  </si>
  <si>
    <t>Norme di riferimento: CNR 10011.</t>
  </si>
  <si>
    <t>DETERMINAZIONE DEL PESO AL METRO LINEARE PER ACCIAI TONDI LISCI ED AD ADERENZA MIGLIORATA</t>
  </si>
  <si>
    <t>Con determinazione dell'area della sezione dei carichi di snervamento e di rottura e dell'allungamento percentuale a rottura. 
Per ogni provino.</t>
  </si>
  <si>
    <t>Con determinazione dei carichi di snervamento e di rottura e dell'allungamento percentuale a rottura. Compresa la preparazione provetta ricavata da profilati e laminati. 
Per ogni provetta.</t>
  </si>
  <si>
    <t>Il prezzo di cui alla presente voce si applica ad ogni campagna di misure (escluse le misure topografiche da pagarsi con la relativa voce di elenco), quale che sia il tipo di attrezzatura in opera (piezometri, assestimetri, inclinometri, estensimetri, ecc..), il numero dei punti di misura, l'ubicazione e la distribuzione areale degli strumenti, e compensa tutte le spese e gli oneri occorrenti per giungere in prossimità dei vari punti di misura (escluso l'impiego di mezzi speciali quali, ad esempio, elicottero o cestello).
Si intendono rientranti nella medesima campagna tutte le misure effettuate entro una distanza di 10 km in linea d'aria dal primo punto di misura (inteso come quello situato più vicino alla progressiva di progetto più bassa).
Il report delle letture dovrà essere redatto e consegnato a seguito di ogni campagna di indagine o secondo quanto disposto di volta in volta.</t>
  </si>
  <si>
    <t>Squadra di tecnici specializzata in installazioni e misure nell'ambito del monitoraggio geotecnico e fornita di idonea strumentazione necessaria all’espletamento dell’incarico.
Tale voce si applica esclusivamente a lavorazioni in cui non sia già stata considerata la posa in opera/lettura della strumentazione e dove specificatamente richiamata.
PER OGNI SQUADRA DI TECNICI.</t>
  </si>
  <si>
    <t>Il piezometro sarà installato accoppiando due tubi di diametro 0,5" o accoppiandone uno da 0,5" con uno da 1,5" (nel caso sia prevista una futura centralizzazione mediante trasduttore di pressione). I tubi dovranno essere in PVC e dovranno avere una filettatura di tipo GAS. Nel prezzo è inclusa la documentazione a corredo, l'imballo e il trasporto della strumentazione, nonché il materiale di consumo, il riempimento del foro (tratto filtrante, tamponi impermeabili e cementazione), lo spurgo e tutto il necessario per dare il lavoro finito a regola d'arte. Nel prezzo è inoltre inclusa la prima misura in esercizio dello strumento, da effettuarsi in seguito al riequilibrio del livello statico medio della falda.
Compreso fornitura e posa in opera.
Il prezzo non comprende la fornitura e posa in opera del pozzetto protettivo, né il rilievo della quota assoluta della testa dello strumento.</t>
  </si>
  <si>
    <t>Da inserire direttamente nel terreno all'interno di un foro di sondaggio. Lo strumento dovrà avere un campo di misura minimo pari a 0-100 kPa e Precisione Totale pari almeno a ±0.25% FS. 
Lo strumento dovrà essere fornito di cavo di segnale preassemblato in fabbrica secondo le lunghezze richieste. Il cavo di segnale non dovrà presentare giunture (es. moffole o altre saldature), ma dovrà partire direttamente dal sensore ed essere continuo ed integro per tutta la sua lunghezza. Il cavo sarà pagato a parte in base ai metri lineari effettivi richiesti di volta in volta. Nel prezzo è inclusa la documentazione a corredo (es. certificati), l'imballo e il trasporto della strumentazione, nonché il materiale di consumo, il riempimento del foro (tratto filtrante, tamponi impermeabili e cementazione) e tutto il necessario per dare il lavoro finito a regola d'arte (ad es. sacchetto di TNT da riempire con sabbia). Compreso fornitura e posa in opera. Per i prezzi relativi al cavo fare riferimento all'apposita voce.</t>
  </si>
  <si>
    <t>Da inserire direttamente nel terreno da piano campagna o all'interno di un foro di sondaggio. Lo strumento dovrà avere un campo di misura minimo pari a 0-100 kPa e Precisione Totale pari almeno a ±0.25% FS. 
Lo strumento dovrà essere fornito di cavo di segnale preassemblato in fabbrica secondo le lunghezze richieste. Il cavo di segnale non dovrà presentare giunture (es. moffole o altre saldature), ma dovrà partire direttamente dal sensore ed essere continuo ed integro per tutta la sua lunghezza. Il cavo sarà pagato a parte in base ai metri lineari effettivi richiesti di volta in
 volta. Nel prezzo è inclusa la documentazione a corredo (es. certificati), l'imballo e il trasporto della strumentazione, nonché il materiale di consumo e tutto il necessario per dare il lavoro finito a regola d'arte.
Compreso fornitura e posa in opera.
Per i prezzi relativi al cavo fare riferimento all'apposita voce.</t>
  </si>
  <si>
    <t>Per la misura automatica delle pressioni neutre, da inserire all'interno di tubo piezometrico già installato.
Lo strumento dovrà avere un campo di misura minimo pari a 0-100 kPa e Precisione Totale pari almeno a ±0.25% FS.
Lo strumento dovrà essere fornito di cavo di segnale preassemblato in fabbrica secondo le lunghezze richieste.
Il cavo di segnale non dovrà presentare giunture (es. moffole o altre saldature), ma dovrà partire direttamente dal sensore ed essere continuo ed integro per tutta la sua lunghezza. Il cavo sarà pagato a parte in base ai metri lineari effettivi richiesti di volta in volta.
Nel prezzo è inclusa la documentazione a corredo (es. certificati), l'imballo e il trasporto della strumentazione, nonché il materiale di consumo e tutto il necessario per dare il lavoro finito a regola d'arte.
Compreso fornitura e posa in opera.
Per i prezzi relativi al cavo fare riferimento all'apposita voce.</t>
  </si>
  <si>
    <t>Successiva alla prima, sia mediante freatimetro (per tubi piezometrici) che tramite centralina portatile (per trasduttori e piezometri elettrici).
Il prezzo è relativo alla misura di ogni singolo piezometro.
Nel prezzo è incluso il trasporto e il posizionamento dell'attrezzatura, l'elaborazione dei dati e la restituzione grafica.
La misura di zero dovrà essere eseguita quando sia accertato il riequilibrio del sistema a seguito dell'installazione del piezometro.</t>
  </si>
  <si>
    <t>Successiva a quella di zero, mediante apposita sonda inclinometrica mobile. Nel prezzo è incluso il trasporto e il posizionamento dell'attrezzatura, l'elaborazione dei dati e la restituzione grafica. Prima dell'inizio di ogni misura sarà necessario far stazionare la sonda in prossimità del fondoforo del tubo inclinometrico per un tempo idoneo alla stabilizzazione della temperatura della sonda stessa. Prima dell'inizio di ogni misura sarà necessario far stazionare la sonda in prossimità del fondoforo del Le misure saranno effettuate con un passo di 0,5m e su un numero di guide (2 o 4) secondo quanto stabilito dal progettista, in accordo con ANAS. Il passo di misura potrà essere aumentato ad 1m a seconda dei casi stabiliti di volta in volta.</t>
  </si>
  <si>
    <t>Successiva a quella di zero, mediante apposita centralina di misura portatile. Il prezzo è relativo alla misura di ogni singolo sonda o sensore.
Nel prezzo è incluso il trasporto e il posizionamento dell'attrezzatura, l'elaborazione dei dati e la restituzione grafica.</t>
  </si>
  <si>
    <t>Successiva a quella di zero, mediante apposita sonda mobile.
Nel prezzo è incluso il trasporto e il posizionamento dell'attrezzatura, l'elaborazione dei dati e la restituzione grafica.
Prima dell'inizio di ogni misura sarà necessario far stazionare la sonda in prossimità del fondoforo del tubo estensoinclinometrico per un tempo idoneo alla stabilizzazione della temperatura della sonda stessa.
Le misure saranno effettuate con un passo di 0,5 m e su un numero di guide (2 o 4) secondo quanto stabilito dal progettista, in accordo con ANAS.
Il passo di misura potrà essere aumentato ad 1 m a seconda dei casi stabiliti di volta in volta.</t>
  </si>
  <si>
    <t>COMPENSO FISSO PER INSTALLAZIONE/APPRONTAMENTO PER OGNI CAMPAGNA DI INSTALLAZIONE O DISINSTALLAZIONE DI QUALSIASI STRUMENTO O SENSORE</t>
  </si>
  <si>
    <t>Ad esclusione di: piezometri a tubo aperto, piezometri di casagrande, tubi inclinometrici ed estensoinclinometrici, estensimetri monobase, estensimetri multibase, estensimetri incrementali, estensimetri magnetici, assestimetri a fluido multipunto, cavi, tubi idraulici, strumentazione a noleggio. Nel prezzo è compresa la prima misura post-installazione degli strumenti, da effettuarsi quando sia garantita la perfetta messa in esercizio dello strumento e, in caso di piezometri elettrici o trasduttori di pressione, in seguito al riequilibrio del livello statico medio della falda.
Il prezzo di cui alla presente voce compensa tutte le spese e gli oneri occorrenti per giungere in prossimità dei punti di installazione (escluso l'impiego di mezzi speciali quali, ad esempio, elicottero o cestello).
Si intendono rientranti nella medesima campagna tutte le installazioni ubicate entro una distanza di 10 km in linea d'aria dal primo punto di installazione (inteso come quello situato più vicino alla progressiva di progetto più bassa).</t>
  </si>
  <si>
    <t>Squadra di topografi automunita specializzata in misure nell'ambito del monitoraggio topografico (livellazioni, misure di convergenza, ecc.) e fornita di idonea strumentazione necessaria all’espletamento dell’incarico.
Nel prezzo è incluso il trasporto e il posizionamento dell'attrezzatura, l'elaborazione dei dati e la restituzione grafica.
PER OGNI SQUADRA DI TOPOGRAFI.</t>
  </si>
  <si>
    <t>Nel prezzo è incluso il costo del Datalogger per l'acquisizione e trasmissione in automatico dei dati. Nel prezzo sono inoltre inclusi: la documentazione a corredo, l'imballo e il trasporto della strumentazione, nonché il materiale di consumo e tutto il necessario per dare il lavoro finito a regola d'arte.
Compreso fornitura e posa in opera.
Il prezzo non comprende la fornitura e posa in opera del pozzetto protettivo, né il rilievo della quota assoluta della testa dello strumento.</t>
  </si>
  <si>
    <t>Nel prezzo sono inclusi i manicotti, il tappo di fondo e la testa strumento. Nel prezzo sono inoltre inclusi: la documentazione a corredo, l'imballo e il trasporto della strumentazione, nonché il materiale di consumo, la cementazione, il lavaggio post-installazione dello strumento e tutto il necessario per dare il lavoro finito a regola d'arte. È fatto obbligo nel processo di installazione: il lavaggio interno post-installazione del tubo inclinometrico, la verifica su 2 guide mediante sonda testimone, il controllo della torsione mediante misura spiralometrica e la lettura di zero realizzata su 4 guide con passo 0,5 metri, con riportato, tra gli altri, il grafico assoluto della verticalità. La deviazione dalla verticale dovrà essere inferiore all'1,5% e la spiralatura dovrà essere inferiore a 0,3°/m. Dovrà essere previsto un anello magnetico per la lettura estensimetrica ogni metro lineare.
Compreso fornitura e posa in opera.
Il prezzo non comprende la fornitura e posa in opera del pozzetto protettivo, né il rilievo della quota assoluta della testa dello strumento.</t>
  </si>
  <si>
    <t>Eseguito da operatore qualificato ed emissione del relativo certificato. Sono esclusi la pulizia e/o eventuale molatura di preparazione per i controlli, i ponteggi, i sistemi di illuminazione ma compreso i materiali di consumo, le apparecchiature e ogni altro onere e misura di sicurezza per dare il lavoro finito a perfetta regola d’arte e secondo le disposizioni della D.L.</t>
  </si>
  <si>
    <t>Dopo sabbiatura ed eventualmente verifica del grado di pulizia superficiale, da parte di operatore qualificato ed in accordo con le norme ISO 8501 ed ISO 8503. Emissione del relativo certificato, esclusi i ponteggi ma compreso ogni altro onere e misura di sicurezza per dare il lavoro finito a perfetta regola d’arte e secondo le disposizioni della D.L.</t>
  </si>
  <si>
    <t>Norme di riferimento: EN 473-2; UNI EN 970; EN ISO 5817.</t>
  </si>
  <si>
    <t>Norme di riferimento: EN 473-2; UNI EN 1290; EN ISO 5817.</t>
  </si>
  <si>
    <t>Norme di riferimento: UNI EN 1435; EN 473-2; UNI EN 1435; EN ISO 5817.</t>
  </si>
  <si>
    <t>Norme di riferimento: EN 473-2; UNI EN 1714; UNI EN 1713; EN ISO 5817.</t>
  </si>
  <si>
    <t>Norme di riferimento: EN ISO 4628-3.</t>
  </si>
  <si>
    <t xml:space="preserve">Norme di riferimento: ISO 8501; ISO 8503. </t>
  </si>
  <si>
    <t>Da parte di operatore qualificato. Le verifiche richieste potranno essere di tipo spessimetrico su film secco (in accordo con le norme ISO 12944 e ISO 19840) oppure di aderenza (in accordo con ISO 4624). Emissione del relativo certificato, esclusi i ponteggi ma compreso ogni altro onere e misura di sicurezza per dare il lavoro finito a perfetta regola d’arte e secondo le disposizioni della D.L.</t>
  </si>
  <si>
    <t>Norme di riferimento: ISO 12944; ISO 19840; ISO 4624.</t>
  </si>
  <si>
    <t>Norme di riferimento: UNI EN 12504-1.</t>
  </si>
  <si>
    <t>RILIEVO MAGNETICO DELLE BARRE DI ARMATURA DI ELEMENTI STRUTTURALI IN CALCESTRUZZO ARMATO</t>
  </si>
  <si>
    <t>Norme di riferimento: UNI 10174.</t>
  </si>
  <si>
    <t>Norme di riferimento: ASTM A956.</t>
  </si>
  <si>
    <t xml:space="preserve">Norme di riferimento: UNI 10985. </t>
  </si>
  <si>
    <t>Norme di riferimento: ASTM D 5882.</t>
  </si>
  <si>
    <t>Prelievo di campioni cilindrici di cls., mediante carotaggio continuo con corona diamantata e con circolazione d'acqua. I prelievi saranno effettuati in conformità con la norma UNI EN 12504-1 “Prove su calcestruzzo nelle strutture - Carote - Prelievo, esame e prova di compressione”. Nel prezzo è compreso il ripristino della sezione carotata con malta fibrorinforzata a ritiro controllato.</t>
  </si>
  <si>
    <t>Esecuzione del rilievo delle barre di armatura di elementi strutturali in c.a. e c.a.p., mediante pacometro a scansione, in grado restituire graficamente la posizione delle barre individuate con livelli di grigio di intensità dipendente dalla profondità e dal diametro; è compresa l’esecuzione di eventuali saggi locali per la verifica del diametro delle barre di armatura; i rilievi eseguiti saranno restituiti in apposite schede in cui verranno fornite le immagini scansionate e riportate graficamente le dimensioni di carpenteria, e le posizioni e i diametri delle barre individuate. I rilievi magnetici saranno effettuati in conformità con la norma BS 1881-204 “Testing concrete. Recommendations on the use of electromagnetic covermeters”.</t>
  </si>
  <si>
    <t>Norme di riferimento: BS 1881-204.</t>
  </si>
  <si>
    <t>Norme di riferimento: UNI 9944.</t>
  </si>
  <si>
    <t>Mediante misure di mappatura di potenziale eseguite in conformità con la norma UNI 10174 “Istruzioni per l ispezione delle strutture di cemento armato esposte all’atmosfera mediante mappatura di potenziale”. In ciascuna zona di misura, della superficie di almeno 2 mq, saranno effettuate almeno 20 misurazioni. Nel prezzo è compresa l’elaborazione dei dati rilevati e la presentazione dei risultati.</t>
  </si>
  <si>
    <t>Di lunghezza pari ad almeno 60 cm, mediante rimozione del copriferro e taglio delle barre; è compreso il ripristino della sezione mediante saldatura di una barra di uguale diametro agli spezzoni residui di quella prelevata, richiusura e saldatura delle barre trasversali eventualmente tagliate e riscostruzione del copriferro con malta fibrorinforzata a ritiro controllato.</t>
  </si>
  <si>
    <t>Per la valutazione delle caratteristiche meccaniche dell’acciaio. È compresa la rimozione del copriferro, la spianatura e lucidatura a specchio della superficie laterale della barra per una lunghezza di circa 150 mm ed una larghezza di almeno 8 mm, l’esecuzione di almeno 7 misure di durezza mediante un durometro portatile dinamico (tipo Leeb), il ripristino del copriferro mediante malta fibrorinforzata a ritiro controllato, l’elaborazione dei dati rilevati e la presentazione dei risultati.
Le prove saranno effettuate conforme alla norma ASTM A956 “Standard test method for Leeb hardness testing of steel products”.</t>
  </si>
  <si>
    <t>Per ciascuna configurazione di carico del medesimo viadotto e per ogni punto di misura degli spostamenti verticali eccedente i primi 6.</t>
  </si>
  <si>
    <t>Valutazione dell’integrità di pali di fondazione con il metodo dell’“ammettenza meccanica”, in conformità con la norma ASTM D 5882 “Standard test method for low strain integrity testing of piles”, compresa l’elaborazione nel dominio delle frequenze dei segnali acquisiti, la presentazione dei segnali di ammettenza meccanica e l’individuazione degli eventuali difetti.</t>
  </si>
  <si>
    <t xml:space="preserve">Individuazione del numero e del tracciato dei cavi di precompressione, nonché del numero di trefoli presente nel cavo tipo. Il rilievo del tracciato dei cavi potrà essere eseguito utilizzando varie tecniche di indagine:
- mediante misure magnetiche sull’anima e sull’intradosso della trave, utilizzando un pacometro a scansione;
- in alternativa alle misure magnetiche o qualora queste non forniscano risultati attendibili, mediante prospezioni elettromagnetiche sull’anima e sull’intradosso della trave, utilizzando un georadar con antenna ad alta frequenza (1600 MHz);
- mediante esecuzione di saggi locali e prospezioni endoscopiche di verifica.
Il numero ed il diametro dei trefoli presenti nei cavi dovrà essere determinato mediante saggi locali con messa a nudo dei trefoli e misura diretta del loro diametro, procedendo se possibile dalla testata demolendo il tappo di calcestruzzo di protezione del blocco di ancoraggio, oppure dall’intradosso dell’ala inferiore della trave.
Le prospezioni magnetiche o georadar dovranno essere eseguite secondo la seguente procedura:
- esecuzione di una serie di scansioni verticali sull’anima, in corrispondenza di varie sezioni comprese tra quella di appoggio e quella di mezzeria;
- esecuzione di una scansione orizzontale sulla superficie di intradosso della trave, in corrispondenza
della sezione di appoggio e mezzeria;
- graficizzazione dei cavi individuati sulle superfici indagate e rilievo metrico della posizione dei cavi dall'intradosso delle travi nelle varie sezioni investigate.
Nel prezzo sono compresi: esecuzione delle prospezioni e dei saggi di verifica, tracciamento della posizione dei cavi sulla trave, restituzione grafica dei rilievi, la relazione tecnica (comprensiva di: descrizione delle modalità di misura e della strumentazione utilizzata, analisi ed interpretazione dei dati, presentazione dei risultati in forma tabellare e grafica e documentazione fotografica) e l'assistenza muraria per il ripristino dello stato dei luoghi.
Per ogni trave.
</t>
  </si>
  <si>
    <t>Su carote o polveri appositamente prelevate, mediante il metodo del viraggio chimico, utilizzando come indicatore una soluzione di fenolftaleina all'1% in alcool etilico, in conformità alla norma UNI 9944: "Corrosione protezione dell'armatura del calcestruzzo - Determinazione della profondità di carbonatazione e del profilo di penetrazione degli ioni cloruro nel calcestruzzo". Nel prezzo è compresa l’elaborazione dei dati rilevati e la presentazione dei risultati.</t>
  </si>
  <si>
    <t>Con misura degli spostamenti verticali e delle deformazioni ed elaborazione dei risultati, su impalcati da ponte o viadotti, secondo le modalità e le indicazioni del collaudatore e nel rispetto della normativa vigente, con applicazione di carichi statici verticali costituiti da una o più file di autocarri di pesi e dimensioni note da compensare a parte, e misura degli spostamenti verticali e delle deformazioni.
La messa in carico dell’opera sarà organizzata secondo differenti configurazioni di carico dipendenti dallo schema statico dell’opera, ciascuna costituta da un ciclo di carico e scarico completo.
Gli spostamenti verticali saranno rilevati con strumentazione in grado di garantire una risoluzione adeguata (generalmente 1% del massimo spostamento atteso), come minimo in corrispondenza di 6 punti di misura ubicati sulle sezioni trasversali di appoggio e di mezzeria.
Ove necessario, le deformazioni saranno rilevate in corrispondenza delle sezioni più significative mediante strumentazione in grado di garantire una risoluzione di almeno 2 2 me..(2 x 10-6).
Nel prezzo è esclusa la fornitura del carico di prova, ed è compresa la redazione di un rapporto comprensivo di: rappresentazione grafica degli schemi di carico di ciascuna configurazione, fornitura dei carichi assiali di ciascun autocarro utilizzato, presentazione in forma tabellare e grafica degli spostamenti e delle deformazioni misurate.</t>
  </si>
  <si>
    <t>Con identificazione dei parametri modali, su impalcati da ponte con identificazione dei parametri modali (frequenze deformate e smorzamenti) di almeno i primi 4 modi di vibrazione; secondo le modalità e le indicazioni del collaudatore e nel rispetto della normativa vigente con particolare riferimento alla norma UNI 10985 “ponti e viadotti - linee guida per l’esecuzione di prove e rilievi dinamici”.
Le acquisizioni dinamiche saranno effettuate sotto l'azione di una o più delle seguenti forzanti: traffico ordinario, traffico regolamentato (autocarro di caratteristiche note transitante a velocità differenti) con o senza dosso artificiale, impulsi opportunamente applicati (masse in caduta libera), ecc.
Le vibrazioni della struttura saranno acquisite mediante una rete di accelerometri di sensibilità superiore a 1 v/g, procedendo con una frequenza di campionamento non inferiore a 200 hz/canale previo filtraggio analogico passa-basso ad una frequenza di taglio di 40 hz, e per una durata totale tale da garantire la significatività del campione rilevato.
I sensori accelerometrici saranno installati secondo una o più configurazioni strumentali, in funzione dello schema statico dell’opera.
I segnali rilevati saranno elaborati nel dominio delle frequenza secondo le tecniche dell’analisi spettrale classica, con l’obiettivo di identificare le caratteristiche dei primi modi di vibrazione, in termini di deformate, frequenze e smorzamenti.
Nel prezzo è compresa la redazione di un rapporto comprensivo di: rappresentazione grafica di ciascuna configurazione strumentale, presentazione dei parametri modali identificati in forma tabellare e grafica.</t>
  </si>
  <si>
    <t>Valutazione dello stato tensionale agente nella sezione di mezzeria di una trave per effetto della precompressione e dei carichi permanenti. La prova consiste nell'isolare parzialmente, mediante un carotaggio una piccola porzione di un elemento strutturale in calcestruzzo; la deformazione subita dalla porzione isolata in seguito al taglio è uguale e di segno contrario alla deformazione indotta dalla precompressione e dai carichi permanenti. Successivamente, mediante la legge di Hooke è possibile risalire alla tensione di precompressione agente. Le prove saranno effettuate con la seguente procedura:
- individuazione delle zone di misura, circolare di diametro 125 mm, caratterizzate da assenza di armature metalliche e da superficie sufficientemente liscia ed esente da fessure e pori;
- installazione sulla zona di misura di 3 estensimetri per calcestruzzo, con configurazione a rosetta (angoli 0°, 45° e 90° rispetto all’orizzontale), mediante colla cianoacrilica, previa smerigliatura meccanica della superficie del calcestruzzo e successiva sgrassatura con apposito solvente;
- collegamento degli estensimetri alla centralina di misura in configurazione a ¼ di ponte con terzo filo ed esecuzione della misura di riferimento;
- effettuazione, mediante carotatrice con corona diamantata Ø125 mm ed a circolazione di acqua, di un taglio cilindrico passante, in maniera tale da isolare la zona in cui sono stati applicati i 3 estensimetri;
- collegamento degli estensimetri alla centralina di misura in configurazione a ¼ di ponte con terzo filo ed esecuzione della misura finale;
- calcolo delle tensioni di precompressione agenti.
Nel prezzo sono compresi: la fornitura e l'installazione degli estensimetri, la esecuzione della recisione del filo, l'effettuazione delle misure estensimetriche, l'analisi dei dati la relazione tecnica (comprensiva di: descrizione delle modalità di misura e della strumentazione utilizzata, analisi ed interpretazione dei dati, presentazione dei risultati in forma tabellare e grafica e documentazione fotografica) e l'assistenza muraria per il ripristino dello stato dei luoghi.
Per ogni prova di rilascio su calcestruzzo.</t>
  </si>
  <si>
    <t>Rilievo topografico del piano completo di prospezione sismica, per la determinazione plano-altimetrica delle ubicazioni dei geofoni delle basi e dei sondaggi, dei punti notevoli e degli elementi cartografici dell'area interessata, compresa la rappresentazione in scala 1:5000.
Per ogni base sismica.</t>
  </si>
  <si>
    <t>Esecuzione di rilievo fotogrammetrico di opere d'arte o manufatti stradali, di pareti rocciose, di scarpate, ecc. mediante restituzione da foto eseguita da idonea strumentazione atta allo scopo da compensarsi con l'apposito articolo di E.P. comprendente la posa dei punti fotografici di riferimento, l'inquadramento topografico ed il relativo calcolo.
La restituzione grafica avverrà mediante stereorestitutore analitico nella scala concordata. Incisione su materiale inestensibile e ottenimento del positivo su pellicola.
Computata per ogni mq di restituzione in scala di cui ai sotto articoli.</t>
  </si>
  <si>
    <t>Di cemento armato, acciaio, muratura, disegni di particolari costruttivi ed esecutivi, eseguiti su indicazione della Direzione Lavori in conformità alle vigenti normative.</t>
  </si>
  <si>
    <t>Da condensarsi in un elaborato grafico, da fornirsi in triplice copia e lucido, comprendente sezione longitudinale e pianta dell'opera in scala 1/200.</t>
  </si>
  <si>
    <t>Comprensivo anche di:
- sezioni trasversali in scala 1/50 e 1/20;
- particolari essenziali dell'opera anche non visibili, ma rilevabili a mezzo di carotaggi o altri mezzi d'indagine compensati a parte, in scala 1/20 o 1/10 o maggiore;
- per mq di superficie proiettata orizzontalmente.</t>
  </si>
  <si>
    <t>Rilievo geometrico di ogni singola opera a travi in c.a.o., c.a.p., muratura o metalliche a parete piena (a cassone a I,T, etc.)
comprensivo anche di:
- sezioni trasversali dell'impalcato e delle pile in scala 1/50 e 1/20;
- particolari essenziali dell'opera (sconnessioni interne, mensole, giunti, apparecchi d'appoggio etc.) anche non visibili, ma rilevabili a mezzo di carotaggi o altri mezzi d'indagine compensati a parte,in scala 1/20 o 1/10 o maggiore.
per mq di superficie d'impalcato.</t>
  </si>
  <si>
    <t>Rilievo geometrico di ogni singola opera a travi in c.a.o., c.a.p., muratura o metalliche a parete piena (a cassone a I,T, etc.)
comprensivo anche di:
- sezioni trasversali dell'impalcato e delle pile in scala 1/50 e 1/20;
- particolari essenziali dell'opera (sconnessioni interne, mensole, giunti, apparecchi d'appoggio etc.) anche non visibili, ma rilevabili a mezzo di carotaggi o altri mezzi d'indagine compensati a parte, in scala 1/20 o 1/10 o maggiore.
per mq di superficie d'impalcato.</t>
  </si>
  <si>
    <t>Fornito su poliestere comprendente pianta, n. 2 prospetti, n. 1 sezione trasversale e n. 1 sezione longitudinale, il tutto in scala 1:100.</t>
  </si>
  <si>
    <t>RILIEVO TOPOGRAFICO ED ARCHITETTONICO DI OPERE D'ARTE</t>
  </si>
  <si>
    <t>Q.05.001.b</t>
  </si>
  <si>
    <t>RILIEVO PONTI TRAMITE SCANNER LASER</t>
  </si>
  <si>
    <t>PROVA DI DUREZZA IN SITO SULLE BARRE DI ARMATURA</t>
  </si>
  <si>
    <t>PIEZOMETRI</t>
  </si>
  <si>
    <t>INSTALLAZIONE DI PIEZOMETRI</t>
  </si>
  <si>
    <t>INCLINOMETRI / ESTENSOINCLINOMETRI</t>
  </si>
  <si>
    <t>IG.10.010.015.a</t>
  </si>
  <si>
    <t>ESTENSIMETRI / ASSESTIMETRI</t>
  </si>
  <si>
    <t>IG.01 - GEOTECNICA</t>
  </si>
  <si>
    <t>Codice</t>
  </si>
  <si>
    <t>Elenco prezzi</t>
  </si>
  <si>
    <t>Descrizione</t>
  </si>
  <si>
    <t>Prezzo</t>
  </si>
  <si>
    <t>ASPI</t>
  </si>
  <si>
    <t>IG.02 - STRUTTURE</t>
  </si>
  <si>
    <t>Analisi chimiche per spettrometria su metalli ( * AC * ASTM E 415 - 95a ), da effettuarsi su campioni di carpenteria metallica per acciai S235, S275, S355, con determinazione di C, Si, Mn, P, S, Cr, Mo, Ni, Al, Cu, Nb, Ti, V, B, N, CEIW , compresa la preparazione delle provette.</t>
  </si>
  <si>
    <t>O.01 - SALDATURE</t>
  </si>
  <si>
    <t>O.02 - PROVE IN SITO</t>
  </si>
  <si>
    <t>SL.01 - MEZZI SPECIALI</t>
  </si>
  <si>
    <t>giorno</t>
  </si>
  <si>
    <t>ora</t>
  </si>
  <si>
    <t>TERRE</t>
  </si>
  <si>
    <t>TERRE - PROVE IN SITO</t>
  </si>
  <si>
    <t>ROCCE E AGGREGATI</t>
  </si>
  <si>
    <t>IG.05 - INDAGINI GEOGNOSTICHE E GEOFISICHE</t>
  </si>
  <si>
    <t>Norme di riferimento: CNR-BU 146.</t>
  </si>
  <si>
    <t>ALLESTIMENTO PER ESECUZIONE SONDAGGI</t>
  </si>
  <si>
    <t>PROVE GEOELETTRICHE ED ELLETROMAGNETICHE</t>
  </si>
  <si>
    <t>PROSPEZIONI GEOFISICHE - PROVE SISMICHE</t>
  </si>
  <si>
    <t>PROVE PENETROMETRICHE STATICHE E DINAMICHE</t>
  </si>
  <si>
    <t>POZZETTI GEOGNOSTICI</t>
  </si>
  <si>
    <t>SONDAGGI A DISTRUZIONE DI NUCLEO</t>
  </si>
  <si>
    <t>SONDAGGI A ROTAZIONE E CAROTAGGIO CONTINUO</t>
  </si>
  <si>
    <t>CALCESTRUZZI</t>
  </si>
  <si>
    <t>ACCIAI - BULLONI</t>
  </si>
  <si>
    <t>ACCIAI - LAMINATI</t>
  </si>
  <si>
    <t>ACCIAI</t>
  </si>
  <si>
    <t>CALCESTRUZZI - PROVE IN SITO</t>
  </si>
  <si>
    <t>PROVA DI PERMEABILITA' SU ROCCE</t>
  </si>
  <si>
    <t>Norme di riferimento: ISRM (1979)</t>
  </si>
  <si>
    <t>ASPI.IG.01.170</t>
  </si>
  <si>
    <t>ASPI.IG.02.500</t>
  </si>
  <si>
    <t>ASPI.IG.02.505</t>
  </si>
  <si>
    <t>ASPI.IG.02.515</t>
  </si>
  <si>
    <t>ASPI.IG.02.520</t>
  </si>
  <si>
    <t>ASPI.IG.02.525</t>
  </si>
  <si>
    <t>PRELIEVO CAMPIONI DI PROFILI DI ACCIAIO</t>
  </si>
  <si>
    <t>RILEVAZIONE DELLA MARCHIATURA SU TONDINO DI ACCIAIO AD ADERENZA MIGLIORATA OPPURE SU RETE ELETTROSALDATA</t>
  </si>
  <si>
    <t>PROVA DI TRAZIONE SU FILI DA PRECOMPRESSO CON DETERMINAZIONE DELL'AREA DELLA SEZIONE, DEI LIMITI 0,1% E 0,2% E DELL'ALLUNGAMENTO PERCENTUALE A ROTTURA</t>
  </si>
  <si>
    <t>PROVA DI TRAZIONE SU TREFOLI DA PRECOMPRESSO CON DETERMINAZIONE DELL'AREA DELLA SEZIONE, DEI LIMITI 0,1% E 0,2% E DELL'ALLUNGAMENTO PERCENTUALE A ROTTURA</t>
  </si>
  <si>
    <t>ANALISI CHIMICHE PER SPETTROMETRIA SU METALLI</t>
  </si>
  <si>
    <t>Norme di riferimento: UNI EN 6892-1</t>
  </si>
  <si>
    <t>CONTROLLO SU SALDATURE CON LIQUIDI PENETRANTI</t>
  </si>
  <si>
    <t>Eseguito da operatore qualificato secondo EN 473-2 ed in accordo con la norma UNI EN 23277. Valutazione del livello di qualità in accordo ad EN ISO 3452-1 ed emissione del relativo certificato, escluso la pulizia e/o eventuale molatura di preparazione per i controlli, i ponteggi, i sistemi di illuminazione ma compreso i materiali di consumo, le apparecchiature e ogni altro onere e misura di sicurezza per dare il lavoro finito a perfetta regola d’arte e secondo le disposizioni della DL.</t>
  </si>
  <si>
    <t>Norme di riferimento: EN 473-2; UNI EN 23277; EN ISO 3452-1.</t>
  </si>
  <si>
    <t>ASPI.O.01.001</t>
  </si>
  <si>
    <t>CONTROLLO DELLA COPPIA DI SERRAGGIO DI BULLONI IN OPERA</t>
  </si>
  <si>
    <t xml:space="preserve">Verifica da effettuare con attrezzatura manuale costituita da chiave dinamometrica completa di moltiplicatore di coppia con taratura non anteriore ai sei mesi, in uno dei seguenti modi:
- misura della coppia richiesta per far ruotare di ulteriori 10° il dado;
- dopo aver marcato la posizione relativa di dado e vite, il dado deve prima essere allentato con una rotazione pari ad almeno 60° e poi riserrato, controllando se l’applicazione della coppia prescritta riporta il dado nella posizione originale.
Sono esclusi i ponteggi da computarsi a parte e compreso ogni altro onere per dare il lavoro finito a perfetta regola d'arte e secondo le disposizioni della DL. </t>
  </si>
  <si>
    <t>Fornito dalla Committenza.</t>
  </si>
  <si>
    <t>RIPRISTINO DEL MANTO DA ESEGUIRSI A FREDDO</t>
  </si>
  <si>
    <t>Secondo le indicazioni delle DDTT.</t>
  </si>
  <si>
    <t>RIPRISTINO DEL MANTO DA ESEGUIRSI A CALDO</t>
  </si>
  <si>
    <t>E' incluso il rilievo spessore pavimentazione e rilievo armature.</t>
  </si>
  <si>
    <t>SAGGI IN SOLETTA</t>
  </si>
  <si>
    <t>E' comprensivo dell'attività di ripristino.</t>
  </si>
  <si>
    <t>MICROSCASSI E RILIEVI DI ARMATURE</t>
  </si>
  <si>
    <t>E' compreso il prelievo di bullone, rondelle e dado e la successiva sostituzione con un bullone di eguale diametro, materiale, tipo di passo e finitura superficiale, il serraggio mediante coppia controllata (secondo le coppie indicate dal produttore dell'insieme rondella/dado/bullone) e la eventuale pittura a due mani (primer ed antiruggine) per il ripristino della situazione pre-esistente.</t>
  </si>
  <si>
    <t>PRELIEVO IN SITO E SUCCESSIVO RIPRISTINO DI BULLONI ESISTENTI AD ATTRITO SU STRUTTURA IN CARPENTERIA METALLICA ESISTENTE IN ESERCIZIO</t>
  </si>
  <si>
    <t>E' comprensivo di taglio in sito degli inserti (dimensioni minime 650mmx150mm) con adeguato raggio di curvatura. Sono compresi: tracciamento in sito degli inserti da prelevare, taglio con mola a disco o con cannello, la molatura del perimetro del foro sula parte rimasta in opera, il ripristino della struttura esistente con acciaio di carpenteria metallica delle stesse caratteristiche di quello prelevato (S355 J2 salvo diversa indicazione, completo di certificato di provenienza che ne documenti le caratteristiche meccaniche di resistenza e resilienza) e spessore, rettificato, di dimensione pari al tallone prelevato, la saldatura a piena penetrazione testa testa di classe 1 a totale ripristino di resistenza su tutto il perimetro del pezzo prelevato da effettuarsi da parte di personale specializzato in saldatura in possesso di tutti i necessari patentini per la saldatura prevista e della formazione ed addestramento necessari per i lavori in quota, la molatura della suddetta saldatura, il controllo ultrasuoni/magnetoscopico da effettuarsi sul 100% della saldatura da parte di personale specializzato in possesso dei necessari patentini, la carteggiatura e rimozione di eventuali tracce di ossidazione della superficie nuova il ripristino dello strato di vernice protettiva mediante doppia mano (primer ed antiruggine). Incluso report tecnico e fotografico dei punti di prelievo, dei ripristini e dei controlli di saldatura. Compreso ogni altro onere e attrezzatura necessaria e materiali di consumo, quali gli inserti, il generatore, l'apparato illuminante etc. per eseguire il lavoro a regola d'arte. Compresa ogni lavorazione meccanica necessaria per estrarre tutti i provini necessari per le prove di laboratorio a partire dal tallone estratto. In caso di non conformità nel controllo della saldatura il ripristino dovrà essere completamente rifatto, senza sovraccosti per la stazione appaltante. Escluse dal prezzo le opere/aprestamenti temporanei necessari ad accedere alla struttura per i prelievi ed i ripristini quali il bybridge oppure i necessari ponteggi o piattaforme, che rimangono a carico della stazione appaltante. Per ogni inserto prelevato e ripristinato come sopra.</t>
  </si>
  <si>
    <t>PRELIEVO DI INSERTI IN CARPENTERIA METALLICA E SUCCESSIVO RIPRISTINO DA STRUTTURE ESISTENTI IN ESERCIZIO</t>
  </si>
  <si>
    <r>
      <t>m</t>
    </r>
    <r>
      <rPr>
        <vertAlign val="superscript"/>
        <sz val="8"/>
        <color theme="1"/>
        <rFont val="Tahoma"/>
        <family val="2"/>
      </rPr>
      <t>2</t>
    </r>
  </si>
  <si>
    <t>E' comprensivo di indagine pacometrica preliminare e ripristino del copriferro con malta fibrorinforzata a ritiro controllato.</t>
  </si>
  <si>
    <t>PRELIEVO IN SITO DI TREFOLO, TRECCIA, FILO E BARRE DA CAP</t>
  </si>
  <si>
    <t>PROVA SONICA E TOMOGRAFICA SONICA</t>
  </si>
  <si>
    <t>Norme di riferimento: NORMAL 22/86.</t>
  </si>
  <si>
    <t>RILIEVO SPESSORE PAVIMENTAZIONE CON FORO PASSANTE</t>
  </si>
  <si>
    <t>INDAGINE TERMOGRAFICA E RESTITUZIONE</t>
  </si>
  <si>
    <t>PROVA DI MICRODUREZZA VICKERS SU BARRE ESPOSTE</t>
  </si>
  <si>
    <t>Norme di riferimento: UNI EN ISO 6507/1.</t>
  </si>
  <si>
    <t>INDAGINI GEORADAR E RESTITUZIONE</t>
  </si>
  <si>
    <t>- APPRONTAMENTO ATTREZZATURE E TRASPORTO PER PROSPEZIONE GEORADAR</t>
  </si>
  <si>
    <t>- ESECUZIONE DEL RILIEVO SU SUPERFICI INCLINATE, PER LUNGHEZZA SUPERIORE A 1000 M</t>
  </si>
  <si>
    <t>- ESECUZIONE DEL RILIEVO SU SUPERFICI INCLINATE, PER LUNGHEZZA TOTALE FINO A 1000 M</t>
  </si>
  <si>
    <t>- ESECUZIONE DEL RILIEVO SU SUPERFICI PIANE, PER LUNGHEZZA TOTALE FINO A 1000 M</t>
  </si>
  <si>
    <t>- ESECUZIONE DEL RILIEVO SU SUPERFICI PIANE, PER LUNGHEZZA SUPERIORE A 1000 M</t>
  </si>
  <si>
    <t>Per rilievo eseguito con due o più antenne a differenti frequenze o con ripetizione delle strisciate con differenti impostazioni del settaggio.</t>
  </si>
  <si>
    <t xml:space="preserve">- MAGGIORAZIONE PERCENTUALE DEI PREZZI DELLE PRECEDENTI SOTTOVOCI </t>
  </si>
  <si>
    <t>ASPI.O.02.001</t>
  </si>
  <si>
    <t>ASPI.O.02.005</t>
  </si>
  <si>
    <t>ASPI.O.02.010</t>
  </si>
  <si>
    <t>ASPI.O.02.015</t>
  </si>
  <si>
    <t>ASPI.O.02.020</t>
  </si>
  <si>
    <t>ASPI.O.02.20.a</t>
  </si>
  <si>
    <t>ASPI.O.02.20.b</t>
  </si>
  <si>
    <t>ASPI.O.02.20.c</t>
  </si>
  <si>
    <t>ASPI.O.02.20.d</t>
  </si>
  <si>
    <t>ASPI.O.02.20.e</t>
  </si>
  <si>
    <t>ASPI.O.02.20.f</t>
  </si>
  <si>
    <t>ASPI.O.02.025</t>
  </si>
  <si>
    <t>ASPI.O.02.030</t>
  </si>
  <si>
    <t>ASPI.O.02.035</t>
  </si>
  <si>
    <t>ASPI.O.02.040</t>
  </si>
  <si>
    <t>ASPI.O.02.045</t>
  </si>
  <si>
    <t>ASPI.O.02.050</t>
  </si>
  <si>
    <t>ASPI.O.02.055</t>
  </si>
  <si>
    <t>ASPI.O.02.060</t>
  </si>
  <si>
    <t>ASPI.O.02.065</t>
  </si>
  <si>
    <t>AUTOCARRO DOTATO DI PONTE MOBILE SVILUPPABILE (BY-BRIDGE) COMPRESI CONDUCENTE E SECONDO OPERATORE, CARBURANTE ED OGNI ALTRO ONERE</t>
  </si>
  <si>
    <t>AUTOCARRO O AUTOCISTERNA DELLA PORTATA SUPERIORE A 180 Q ANCHE A CASSA RIBALTABILE, COMPRESI CONDUCENTI, CARBURANTE ED OGNI ALTRO ONERE. MEZZO A PROTEZIONE B. B</t>
  </si>
  <si>
    <t>UTILIZZO DI PIATTAFORMA ELEVATRICE O TRABATTELLI PER LAVORI DALL'INTRADOSSO</t>
  </si>
  <si>
    <t>ASPI.SL.01.100</t>
  </si>
  <si>
    <t>ASPI.SL.01.105</t>
  </si>
  <si>
    <t>ASPI.SL.01.110</t>
  </si>
  <si>
    <t>farsi fare nuovo prezzo da laboratori coinvolti in ispezioni speciali. Aggiungere prova per rilascio sui fili</t>
  </si>
  <si>
    <t>RILIEVO DELLA TIPOLOGIA, GEOMETRIA E STATO DI CONSERVAZIONE DEGLI APPARECCHI DI APPOGGIO ED INDIVIDUAZIONE DELLO SCHEMA DI VINCOLO (FISSI, UNIDIREZIONALI, MULTIDIREZIONALI)</t>
  </si>
  <si>
    <t>nuovo prezzo per saggi su muratura</t>
  </si>
  <si>
    <t>TUBO INCLINOMETRICO IN ABS O ALLUMINIO</t>
  </si>
  <si>
    <t>Lo spessore minimo sarà di 2 mm per tubi in alluminio e di 3,5 mm per quelli in ABS. Nel prezzo sono inclusi i manicotti, il tappo di fondo e la testa strumento.
Nel prezzo sono inoltre inclusi: la documentazione a corredo, l'imballo e il trasporto della strumentazione, nonché il materiale di consumo, la cementazione a bassa pressione, il lavaggio post- installazione dello strumento e tutto il necessario per dare il lavoro finito a regola d'arte.
È fatto obbligo nel processo di installazione: il lavaggio interno post-installazione del tubo inclinometrico, la verifica su 2 guide mediante sonda testimone, il controllo della torsione mediante misura spiralometrica e la lettura di zero realizzata su 4 guide con passo 0,5 metri, con riportato, tra gli altri, il grafico assoluto della verticalità.
La deviazione dalla verticale dovrà essere inferiore all'1,5% e la spiralatura dovrà essere inferiore a 0,3°/m.
Compreso fornitura e posa in opera.
Il prezzo non comprende la fornitura e posa in opera del pozzetto protettivo, né il rilievo della quota assoluta della testa dello strumento.</t>
  </si>
  <si>
    <t>PROVE IN SITO</t>
  </si>
  <si>
    <t>PRELIEVO CAMPIONI DI TERRENO</t>
  </si>
  <si>
    <t>RILIEVO PER PONTI CON TRAVI/SOLETTONE (SEMPLICE APPOGGIO, GERBER, CONTINUA)</t>
  </si>
  <si>
    <t>ASPI.Q.09.040</t>
  </si>
  <si>
    <t>ASPI.Q.09.040.1</t>
  </si>
  <si>
    <t>ASPI.Q.09.040.1.1.a</t>
  </si>
  <si>
    <t>ASPI.Q.09.040.1.1.b</t>
  </si>
  <si>
    <t>ASPI.Q.09.040.1.1.c</t>
  </si>
  <si>
    <t>ASPI.Q.09.040.1.1.d</t>
  </si>
  <si>
    <t>ASPI.Q.09.040.1.1.e</t>
  </si>
  <si>
    <t>ASPI.Q.09.040.1.1.f</t>
  </si>
  <si>
    <t>ASPI.Q.09.040.1.1.g</t>
  </si>
  <si>
    <t>ASPI.Q.09.040.1.2.a</t>
  </si>
  <si>
    <t>ASPI.Q.09.040.1.2.b</t>
  </si>
  <si>
    <t>ASPI.Q.09.040.1.2.c</t>
  </si>
  <si>
    <t>ASPI.Q.09.040.1.2.d</t>
  </si>
  <si>
    <t>ASPI.Q.09.040.1.2.e</t>
  </si>
  <si>
    <t>ASPI.Q.09.040.1.2.f</t>
  </si>
  <si>
    <t>ASPI.Q.09.040.1.2.g</t>
  </si>
  <si>
    <t>ASPI.Q.09.040.1.3.a</t>
  </si>
  <si>
    <t>ASPI.Q.09.040.1.3.b</t>
  </si>
  <si>
    <t>ASPI.Q.09.040.1.3.c</t>
  </si>
  <si>
    <t>ASPI.Q.09.040.1.3.d</t>
  </si>
  <si>
    <t>ASPI.Q.09.040.1.3.e</t>
  </si>
  <si>
    <t>ASPI.Q.09.040.1.3.f</t>
  </si>
  <si>
    <t>ASPI.Q.09.040.1.3.g</t>
  </si>
  <si>
    <t>ASPI.Q.09.040.1.1.h</t>
  </si>
  <si>
    <t>ASPI.Q.09.040.1.2.h</t>
  </si>
  <si>
    <t>ASPI.Q.09.040.1.3.h</t>
  </si>
  <si>
    <t>ASPI.Q.09.040.1.4.a</t>
  </si>
  <si>
    <t>ASPI.Q.09.040.1.4.b</t>
  </si>
  <si>
    <t>ASPI.Q.09.040.1.4.c</t>
  </si>
  <si>
    <t>ASPI.Q.09.040.1.4.d</t>
  </si>
  <si>
    <t>ASPI.Q.09.040.1.4.e</t>
  </si>
  <si>
    <t>ASPI.Q.09.040.1.4.f</t>
  </si>
  <si>
    <t>ASPI.Q.09.040.1.4.g</t>
  </si>
  <si>
    <t>ASPI.Q.09.040.1.4.h</t>
  </si>
  <si>
    <t>ASPI.Q.09.040.2</t>
  </si>
  <si>
    <t>RILIEVO PER PONTI CON TRAVI/SOLETTONE (TELAIO/SCATOLARE)</t>
  </si>
  <si>
    <t>- ALTEZZA FINO A 10 M E LUNGHEZZA FINO A 20 M</t>
  </si>
  <si>
    <t>-ALTEZZA FINO A 10 M E LUNGHEZZA FINO A 40 M</t>
  </si>
  <si>
    <t>- ALTEZZA FINO A 10 M E LUNGHEZZA FINO A 60 M</t>
  </si>
  <si>
    <t>- ALTEZZA FINO A 10 M E LUNGHEZZA FINO A 100 M</t>
  </si>
  <si>
    <t>- ALTEZZA FINO A 10 M E LUNGHEZZA FINO A 150 M</t>
  </si>
  <si>
    <t>- ALTEZZA FINO A 10 M E LUNGHEZZA FINO A 200 M</t>
  </si>
  <si>
    <t>- ALTEZZA FINO A 10 M E LUNGHEZZA FINO A 400 M</t>
  </si>
  <si>
    <t>- ALTEZZA FINO A 10 M E LUNGHEZZA OLTRE A 400 M PER OGNI METRO ECCEDENTE</t>
  </si>
  <si>
    <t>- ALTEZZA FINO A 30 M E LUNGHEZZA FINO A 20 M</t>
  </si>
  <si>
    <t>- ALTEZZA FINO A 30 M E LUNGHEZZA FINO A 40 M</t>
  </si>
  <si>
    <t>- ALTEZZA FINO A 30 M E LUNGHEZZA FINO A 60 M</t>
  </si>
  <si>
    <t>- ALTEZZA FINO A 30 M E LUNGHEZZA FINO A 100 M</t>
  </si>
  <si>
    <t>- ALTEZZA FINO A 30 M E LUNGHEZZA FINO A 150 M</t>
  </si>
  <si>
    <t>- ALTEZZA FINO A 30 M E LUNGHEZZA FINO A 200 M</t>
  </si>
  <si>
    <t>- ALTEZZA FINO A 30 M E LUNGHEZZA FINO A 400 M</t>
  </si>
  <si>
    <t>- ALTEZZA FINO A 30 M E LUNGHEZZA OLTRE A 400 M PER OGNI METRO ECCEDENTE</t>
  </si>
  <si>
    <t>- ALTEZZA FINO A 60 M E LUNGHEZZA FINO A 20 M</t>
  </si>
  <si>
    <t>- ALTEZZA FINO A 60 M E LUNGHEZZA FINO A 40 M</t>
  </si>
  <si>
    <t>- ALTEZZA FINO A 60 M E LUNGHEZZA FINO A 60 M</t>
  </si>
  <si>
    <t>- ALTEZZA FINO A 60 M E LUNGHEZZA FINO A 100 M</t>
  </si>
  <si>
    <t>- ALTEZZA FINO A 60 M E LUNGHEZZA FINO A 150 M</t>
  </si>
  <si>
    <t>- ALTEZZA FINO A 60 M E LUNGHEZZA FINO A 200 M</t>
  </si>
  <si>
    <t>- ALTEZZA FINO A 60 M E LUNGHEZZA FINO A 400 M</t>
  </si>
  <si>
    <t>- ALTEZZA FINO A 60 M E LUNGHEZZA OLTRE A 400 M PER OGNI METRO ECCEDENTE</t>
  </si>
  <si>
    <t>- ALTEZZA OLTRE A 60 M E LUNGHEZZA OLTRE A 20 M</t>
  </si>
  <si>
    <t>- ALTEZZA OLTRE A 60 M E LUNGHEZZA OLTRE A 40 M</t>
  </si>
  <si>
    <t>- ALTEZZA OLTRE A 60 M E LUNGHEZZA OLTRE A 60 M</t>
  </si>
  <si>
    <t>- ALTEZZA OLTRE A 60 M E LUNGHEZZA OLTRE A 100 M</t>
  </si>
  <si>
    <t>- ALTEZZA OLTRE A 60 M E LUNGHEZZA OLTRE A 150 M</t>
  </si>
  <si>
    <t>- ALTEZZA OLTRE A 60 M E LUNGHEZZA OLTRE A 200 M</t>
  </si>
  <si>
    <t>- ALTEZZA OLTRE A 60 M E LUNGHEZZA OLTRE A 400 M</t>
  </si>
  <si>
    <t>- ALTEZZA OLTRE A 60 M E LUNGHEZZA OLTRE A 400 M PER OGNI METRO ECCEDENTE</t>
  </si>
  <si>
    <t>- ALTEZZA FINO A 10 M E LUNGHEZZA FINO A 40 M</t>
  </si>
  <si>
    <t>- ALTEZZA FINO A 10 M E LUNGHEZZA OLTRE A 60 M</t>
  </si>
  <si>
    <t>ASPI.Q.09.040.2.1.a</t>
  </si>
  <si>
    <t>ASPI.Q.09.040.2.1.b</t>
  </si>
  <si>
    <t>ASPI.Q.09.040.2.1.c</t>
  </si>
  <si>
    <t>ASPI.Q.09.040.2.1.d</t>
  </si>
  <si>
    <t>RILIEVO PER PONTI AD ARCO</t>
  </si>
  <si>
    <t>-ALTEZZA FINO A 30 M E LUNGHEZZA FINO A 40 M</t>
  </si>
  <si>
    <t>- ALTEZZA FINO A 30 M E LUNGHEZZA OLTRE A 60 M</t>
  </si>
  <si>
    <t>ASPI.Q.09.040.3</t>
  </si>
  <si>
    <t>ASPI.Q.09.040.3.1.a</t>
  </si>
  <si>
    <t>ASPI.Q.09.040.3.1.b</t>
  </si>
  <si>
    <t>ASPI.Q.09.040.3.1.c</t>
  </si>
  <si>
    <t>ASPI.Q.09.040.3.1.d</t>
  </si>
  <si>
    <t>ASPI.Q.09.040.3.2.a</t>
  </si>
  <si>
    <t>ASPI.Q.09.040.3.2.b</t>
  </si>
  <si>
    <t>ASPI.Q.09.040.3.2.c</t>
  </si>
  <si>
    <t>ASPI.Q.09.040.3.2.d</t>
  </si>
  <si>
    <t>RILIEVO PER PONTI CON CASSONE (SEMPLICE APPOGGIO, CONTINUA)</t>
  </si>
  <si>
    <t>ASPI.Q.09.040.4</t>
  </si>
  <si>
    <t>ASPI.Q.09.040.4.1.a</t>
  </si>
  <si>
    <t>ASPI.Q.09.040.4.1.b</t>
  </si>
  <si>
    <t>ASPI.Q.09.040.4.1.c</t>
  </si>
  <si>
    <t>ASPI.Q.09.040.4.1.d</t>
  </si>
  <si>
    <t>ASPI.Q.09.040.4.1.e</t>
  </si>
  <si>
    <t>ASPI.Q.09.040.4.1.f</t>
  </si>
  <si>
    <t>ASPI.Q.09.040.4.1.g</t>
  </si>
  <si>
    <t>ASPI.Q.09.040.4.1.h</t>
  </si>
  <si>
    <t>ASPI.Q.09.040.4.2.a</t>
  </si>
  <si>
    <t>ASPI.Q.09.040.4.2.b</t>
  </si>
  <si>
    <t>ASPI.Q.09.040.4.2.c</t>
  </si>
  <si>
    <t>ASPI.Q.09.040.4.2.d</t>
  </si>
  <si>
    <t>ASPI.Q.09.040.4.2.e</t>
  </si>
  <si>
    <t>ASPI.Q.09.040.4.2.f</t>
  </si>
  <si>
    <t>ASPI.Q.09.040.4.2.g</t>
  </si>
  <si>
    <t>ASPI.Q.09.040.4.2.h</t>
  </si>
  <si>
    <t>ASPI.Q.09.040.4.3.a</t>
  </si>
  <si>
    <t>ASPI.Q.09.040.4.3.b</t>
  </si>
  <si>
    <t>ASPI.Q.09.040.4.3.c</t>
  </si>
  <si>
    <t>ASPI.Q.09.040.4.3.d</t>
  </si>
  <si>
    <t>ASPI.Q.09.040.4.3.e</t>
  </si>
  <si>
    <t>ASPI.Q.09.040.4.3.f</t>
  </si>
  <si>
    <t>ASPI.Q.09.040.4.3.g</t>
  </si>
  <si>
    <t>ASPI.Q.09.040.4.3.h</t>
  </si>
  <si>
    <t>ASPI.Q.09.040.4.4.a</t>
  </si>
  <si>
    <t>ASPI.Q.09.040.4.4.b</t>
  </si>
  <si>
    <t>ASPI.Q.09.040.4.4.c</t>
  </si>
  <si>
    <t>ASPI.Q.09.040.4.4.d</t>
  </si>
  <si>
    <t>ASPI.Q.09.040.4.4.e</t>
  </si>
  <si>
    <t>ASPI.Q.09.040.4.4.f</t>
  </si>
  <si>
    <t>ASPI.Q.09.040.4.4.g</t>
  </si>
  <si>
    <t>ASPI.Q.09.040.4.4.h</t>
  </si>
  <si>
    <t>RILIEVO PER PONTI A STRUTTURA SPECIALE (COMPRESI AD ARCO CELLULLARE)</t>
  </si>
  <si>
    <t>ASPI.Q.09.040.5</t>
  </si>
  <si>
    <t>ASPI.Q.09.040.5.1.a</t>
  </si>
  <si>
    <t>ASPI.Q.09.040.5.1.b</t>
  </si>
  <si>
    <t>ASPI.Q.09.040.5.1.c</t>
  </si>
  <si>
    <t>ASPI.Q.09.040.5.1.d</t>
  </si>
  <si>
    <t>ASPI.Q.09.040.5.1.e</t>
  </si>
  <si>
    <t>ASPI.Q.09.040.5.1.f</t>
  </si>
  <si>
    <t>ASPI.Q.09.040.5.1.g</t>
  </si>
  <si>
    <t>ASPI.Q.09.040.5.1.h</t>
  </si>
  <si>
    <t>ASPI.Q.09.040.5.2.a</t>
  </si>
  <si>
    <t>ASPI.Q.09.040.5.2.b</t>
  </si>
  <si>
    <t>ASPI.Q.09.040.5.2.c</t>
  </si>
  <si>
    <t>ASPI.Q.09.040.5.2.d</t>
  </si>
  <si>
    <t>ASPI.Q.09.040.5.2.e</t>
  </si>
  <si>
    <t>ASPI.Q.09.040.5.2.f</t>
  </si>
  <si>
    <t>ASPI.Q.09.040.5.2.g</t>
  </si>
  <si>
    <t>ASPI.Q.09.040.5.2.h</t>
  </si>
  <si>
    <t>ASPI.Q.09.040.5.3.a</t>
  </si>
  <si>
    <t>ASPI.Q.09.040.5.3.b</t>
  </si>
  <si>
    <t>ASPI.Q.09.040.5.3.c</t>
  </si>
  <si>
    <t>ASPI.Q.09.040.5.3.d</t>
  </si>
  <si>
    <t>ASPI.Q.09.040.5.3.e</t>
  </si>
  <si>
    <t>ASPI.Q.09.040.5.3.f</t>
  </si>
  <si>
    <t>ASPI.Q.09.040.5.3.g</t>
  </si>
  <si>
    <t>ASPI.Q.09.040.5.3.h</t>
  </si>
  <si>
    <t>ASPI.Q.09.040.5.4.a</t>
  </si>
  <si>
    <t>ASPI.Q.09.040.5.4.b</t>
  </si>
  <si>
    <t>ASPI.Q.09.040.5.4.c</t>
  </si>
  <si>
    <t>ASPI.Q.09.040.5.4.d</t>
  </si>
  <si>
    <t>ASPI.Q.09.040.5.4.e</t>
  </si>
  <si>
    <t>ASPI.Q.09.040.5.4.f</t>
  </si>
  <si>
    <t>ASPI.Q.09.040.5.4.g</t>
  </si>
  <si>
    <t>ASPI.Q.09.040.5.4.h</t>
  </si>
  <si>
    <t>ASPI.Q.09.045</t>
  </si>
  <si>
    <t>ASPI.Q.09.050</t>
  </si>
  <si>
    <t>INCREMENTO DEL PREZZO DELLE VOCI PRECEDENTI "ASPI.Q.09.040" PER RILIEVO AEROFOTOGRAMMETRICO</t>
  </si>
  <si>
    <t>INCREMENTO DEL PREZZO DELLE VOCI PRECEDENTI "ASPI.Q.09.040" PER DIFFICOLTA' DI ACCESSO</t>
  </si>
  <si>
    <t>PROVA CON MARTINETTO PIATTO SU CALCESTRUZZO</t>
  </si>
  <si>
    <t>ASPI.O.02.070</t>
  </si>
  <si>
    <t>PROVA DOORSTOPPER</t>
  </si>
  <si>
    <t>- PROVE CON MARTINETTO PIATTO, COMPRESE SPESE PER ELABORAZIONE DATI E STESURA DEL RAPPORTO TECNICO DI PROVA</t>
  </si>
  <si>
    <t>- SOVRAPPREZZO PROVA CON MARTINETTO PIATTO PER LAVORO NOTTURNO</t>
  </si>
  <si>
    <t>- SOVRAPPREZZO PER FORNITURA DI MARTINETTO DA LASCIARE IN SITU ATTREZZATO PER L'INSTALLZAZIONE DEL TRASDUTTORE DI PRESSIONE, RUBINETTO E COMPONENTISTICA OLEODINAMICA</t>
  </si>
  <si>
    <t>ASPI.O.02.070.a</t>
  </si>
  <si>
    <t>ASPI.O.02.070.b</t>
  </si>
  <si>
    <t>ASPI.O.02.070.c</t>
  </si>
  <si>
    <t>ASPI.O.02.075</t>
  </si>
  <si>
    <t>ASPI.O.02.075.a</t>
  </si>
  <si>
    <t>ASPI.O.02.075.b</t>
  </si>
  <si>
    <t>ASPI.O.02.075.c</t>
  </si>
  <si>
    <t>- SOVRAPPREZZO PROVA DOORSTOPPER PER LAVORO NOTTURNO</t>
  </si>
  <si>
    <t>- PROVE DOORSTOPPER FINO ALLA PROFONDITA' DI CIRCA 1.00 M IN DIREZIONE SUB-ORIZZONTALE, COMPRESE SPESE PER ELABORAZIONE DATI E STESURA DEL RAPPORTO TECNICO DI PROVA</t>
  </si>
  <si>
    <t>- INSTALLAZIONE TRASDUTTORI DI PRESSIONE, DATALOGGER E CABLAGGIO (2 TECNICI), COMPRENSIVO DEL MATERIALE DI CONSUMO PER L'INSTALLAZIONE</t>
  </si>
  <si>
    <t>ASPI.IG.02.530</t>
  </si>
  <si>
    <t>Rilievo dei ponti con luce maggiore di m 6 tramite utilizzo di mezzo Laser Scanner 3D, restituendo gli elaborati indicati nel CSA e di seguito descritti:
DB - Monografie Capisaldi GPS, Rinex Capisaldi GPS, Rinex IGM / ITALPOS;
Parametri di Trasf. WGS84 - Rettilinee, Eidotipi (PDF), Libretti di campagna (ASCII - GSI), Rilievo Celerimetrico (ASCII - DXF), Rinex (STAZ+CS+ITALPOS);
Dati TrueView, Dati PTS, RST o equivalente, Immagini JPG + Matrici di Rototraslazione, Nuvole di Punti a piena ris. + imm. orientate formato IMP, RST o eqivalente, Immagini RAW;
Planimetria generale carreggiata, Planimetria Impalcati, Planimetria Pile, Prospetti laterali (n.2), Sezioni Trasv. ogni 50 m (min. 3), Sezione Longitudinale, Modello semplificato con polilinee 3D, Tavola del degrado impalcati (vista dal basso), Tavola del degrado prospetto 1, prospetto 2, Tavole del degrado sezioni, Tavole del degrado su nuvola semplificata 3D.
Nel prezzo è compreso ogni onere per l’accessibilità all’opera compresa la pulizia da eventuali sterpaglie o rovi.</t>
  </si>
  <si>
    <t>SAGGIO PER RILIEVO DELLE DIMENSIONI DEI CAVI E LOCALIZZAZIONE DIFETTI</t>
  </si>
  <si>
    <t>ASPI.O.02.080</t>
  </si>
  <si>
    <t>PROVA DI PULL-OUT PROPEDEUTICA ALLA PROVA DI CARICO E/O DI RILASCIO TENSIONALE</t>
  </si>
  <si>
    <t>PM-IG-MA.2020-ANAS</t>
  </si>
  <si>
    <t>Rilievo dei ponti tramite utilizzo di mezzo Laser Scanner 3D. I Prezzi sono compressivi del rilievo geometrico, della pulizia della nuvola di punti e restituzione del modello 3D e della restituzione degli elaborati grafici (Planimetria generale carreggiata, Planimetria Impalcati, Planimetria Pile, Prospetti laterali, Sezioni Trasversali notevoli, Sezione Longitudinale, Nuvola di punti 3D elaborata).</t>
  </si>
  <si>
    <t>Q.08 - RILIEVI SPECIALISTICI</t>
  </si>
  <si>
    <t>Inoltre:
- ispezione delle superfici di estradosso e di intradosso degli impalcati, degli apparecchi di giunto e
di appoggio, dei pulvini e della base delle pile e delle spalle raggiungibili a piedi;
- ispezione visiva da terra del fusto delle pile e delle spalle eventualmente con l’ausilio di un natante
da pagarsi con apposita voce di elenco.</t>
  </si>
  <si>
    <t>- PER ISPEZIONE VISIVA DI DETTAGLIO DI PILE E SPALLE</t>
  </si>
  <si>
    <t>Inoltre:
- ispezione visiva ravvicinata del fusto di pile e spalle fino ad un altezza di circa 20 mt dal p.c.
conformemente a quanto descritto nel CSA.
Per ogni pila e/o spalla.</t>
  </si>
  <si>
    <t>- SOVRAPPREZZO PER ISPEZIONE VIDEOENDOSCOPICA</t>
  </si>
  <si>
    <t>Qualora non presenti degradazioni evidenti dei copriferro in mezzeria nonché valutazione puntuale dello
stato do conservazione del cavo di precompressione.
La prova consiste nell'effettuare un'ispezione visiva diretta di un punto di un cavo di precompressione,
mediante un videoendoscopio a fibre ottiche inserito in un foro appositamente praticato nella trave e
tale da intercettare il cavo di precompressione e successiva esecuzione di una ispezione visiva dei cavi
più bassi mediante il medesimo strumento.
Al termine dell'ispezione dovrà essere redatta una scheda per ogni sondaggio, contenente una
descrizione dello stato di conservazione del cavo e la relativa documentazione fotografica.
Nel prezzo sono compresi: individuazione del cavo, esecuzione del foro, esecuzione del sondaggio
videoendoscopico, redazione della scheda tecnica di ispezione e l'assistenza per il ripristino dello stato
dei luoghi.
Per ogni ispezione endoscopica.</t>
  </si>
  <si>
    <t>- SOVRAPPREZZO PER PROVE DI DETENSIONAMENTO IN SITU SU FILI DI TREFOLI DI PRECOMPRESSIONE</t>
  </si>
  <si>
    <t>Valutazione della tensione di precompressione agente nei trefoli.
La prova consiste nel misurare la tensione di precompressione su un filo di un trefolo, preventivamente
scoperto mediante un saggio (in soletta o sul fianco di una trave) e strumentato con estensimetri
resistivi miniaturizzati; la tensione di precompressione agente sul filo viene valutata direttamente
misurando il rilascio indotto dalla recisione del filo in situ mediante una minitroncatrice elettrica.
Le prove dovranno essere eseguite secondo la seguente procedura:
- individuazione di uno dei fili costituenti i trefoli, esente da anomalie visibili importanti, quali
corrosione, alterazioni indotte dalle operazioni di accesso, etc., da sottoporre a prova di
detensionamento;
- installazione sul filo selezionato per la prova di 1 o 2 estensimetri elettrici resistivi miniaturizzati per
acciaio;
- incollaggio degli estensimetri mediante colla cianoacrilica, previa smerigliatura meccanica della
superficie del calcestruzzo e successiva sgrassatura con apposito solvente;
- collegamento degli estensimetri alla centralina di acquisizione dinamica in configurazione a ¼ di ponte
con terzo filo, ed attivazione dell’acquisizione con digitalizzazione a 1000 Hz previo filtraggio analogico
passa-basso con frequenza di taglio a 40 Hz;
- esecuzione del taglio del filo mediante micro-troncatrice elettrica con disco da taglio di circa Ø20 mm,
in prossimità dell’estensimetro di misura ed in maniera tale da recidere completamente il filo di
precompressione;
- arresto della sequenza di acquisizione digitale, successivo alla fase di taglio e calcolo delle
deformazioni espresse in με;
- calcolo delle tensioni di precompressione agenti.
Nel prezzo sono compresi:
la fornitura e l'installazione degli estensimetri, l'esecuzione della recisione del filo, l'effettuazione delle
misure estensimetriche, l'analisi dei dati, la relazione tecnica (comprensiva di: descrizione delle modalità
di misura e della strumentazione utilizzata, analisi ed interpretazione dei dati, presentazione dei risultati
in forma tabellare e grafica e documentazione fotografica) e l'assistenza per il ripristino dello stato dei
luoghi.
Per ogni prova di detensionamento.</t>
  </si>
  <si>
    <t>Q.08.028</t>
  </si>
  <si>
    <t>Q.05.028.a</t>
  </si>
  <si>
    <t>Q.05.028.b</t>
  </si>
  <si>
    <t>Q.05.028.c</t>
  </si>
  <si>
    <t>Q.05.028.d</t>
  </si>
  <si>
    <r>
      <rPr>
        <b/>
        <sz val="8"/>
        <rFont val="Tahoma"/>
        <family val="2"/>
      </rPr>
      <t xml:space="preserve">ISPEZIONE VISIVA DI DETTAGLIO DI PONTI E VIADOTTI
</t>
    </r>
    <r>
      <rPr>
        <sz val="8"/>
        <rFont val="Tahoma"/>
        <family val="2"/>
      </rPr>
      <t>Conformemente a quanto descritto nel CSA e consistente in:</t>
    </r>
  </si>
  <si>
    <r>
      <t>- ispezione visiva ravvicinata con eventuali spicconatura,martellamento e battute sclerometriche, a</t>
    </r>
    <r>
      <rPr>
        <sz val="8"/>
        <color rgb="FF000000"/>
        <rFont val="Tahoma"/>
        <family val="2"/>
      </rPr>
      <t xml:space="preserve"> </t>
    </r>
    <r>
      <rPr>
        <sz val="8"/>
        <rFont val="Tahoma"/>
        <family val="2"/>
      </rPr>
      <t>contatto di mano con l'impiego di mezzi di accesso speciali (da pagarsi con apposita voce di elenco);</t>
    </r>
    <r>
      <rPr>
        <sz val="8"/>
        <color rgb="FF000000"/>
        <rFont val="Tahoma"/>
        <family val="2"/>
      </rPr>
      <t xml:space="preserve">
</t>
    </r>
    <r>
      <rPr>
        <sz val="8"/>
        <rFont val="Tahoma"/>
        <family val="2"/>
      </rPr>
      <t>- rilievo, valutazione e documentazione fotografica dei difetti presenti necessari per verificare lo stato di</t>
    </r>
    <r>
      <rPr>
        <sz val="8"/>
        <color rgb="FF000000"/>
        <rFont val="Tahoma"/>
        <family val="2"/>
      </rPr>
      <t xml:space="preserve"> </t>
    </r>
    <r>
      <rPr>
        <sz val="8"/>
        <rFont val="Tahoma"/>
        <family val="2"/>
      </rPr>
      <t>conservazione degli elementi strutturali;
- eventuali proiezioni endoscopiche o altre tipi indagini sono da pagarsi con apposito voce di elenco;
- compilazione delle schede SOAWE e loro inserimento del database ANAS.</t>
    </r>
    <r>
      <rPr>
        <sz val="8"/>
        <color rgb="FF000000"/>
        <rFont val="Tahoma"/>
        <family val="2"/>
      </rPr>
      <t xml:space="preserve">
</t>
    </r>
    <r>
      <rPr>
        <sz val="8"/>
        <rFont val="Tahoma"/>
        <family val="2"/>
      </rPr>
      <t>Per ogni opera, redazione di una relazione tecnico-descrittiva sulle risultanze delle ispezioni, comprensiva di schemi grafici e documentazione fotografica.</t>
    </r>
  </si>
  <si>
    <r>
      <rPr>
        <b/>
        <sz val="8"/>
        <rFont val="Tahoma"/>
        <family val="2"/>
      </rPr>
      <t>- PER OGNI ML DI CAMPATA</t>
    </r>
  </si>
  <si>
    <t xml:space="preserve">LISTINO PREZZI PER PROVE DI LABORATORIO, INDAGINI IN SITO E RIPRISTINI </t>
  </si>
  <si>
    <t>LISTINO PREZZI PER RILIEVI</t>
  </si>
  <si>
    <t>LISTINO PREZZI PER MEZZI D'OPERA</t>
  </si>
  <si>
    <t>Q.08.028.a</t>
  </si>
  <si>
    <t>Q.08.028.b</t>
  </si>
  <si>
    <t>Q.08.028.c</t>
  </si>
  <si>
    <t>Q.08.028.d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</si>
</sst>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0"/>
      <color rgb="FF000000"/>
      <name val="Times New Roman"/>
      <charset val="204"/>
    </font>
    <font>
      <sz val="11"/>
      <color theme="1"/>
      <name val="Calibri"/>
      <family val="2"/>
      <scheme val="minor"/>
    </font>
    <font>
      <sz val="8"/>
      <name val="Tahoma"/>
      <family val="2"/>
    </font>
    <font>
      <sz val="8"/>
      <color rgb="FF000000"/>
      <name val="Tahoma"/>
      <family val="2"/>
    </font>
    <font>
      <b/>
      <sz val="8"/>
      <name val="Tahoma"/>
      <family val="2"/>
    </font>
    <font>
      <sz val="10"/>
      <color rgb="FF000000"/>
      <name val="Times New Roman"/>
      <charset val="204"/>
    </font>
    <font>
      <b/>
      <sz val="8"/>
      <color theme="0"/>
      <name val="Tahoma"/>
      <family val="2"/>
    </font>
    <font>
      <b/>
      <sz val="8"/>
      <color rgb="FF000000"/>
      <name val="Tahoma"/>
      <family val="2"/>
    </font>
    <font>
      <vertAlign val="superscript"/>
      <sz val="8"/>
      <color theme="1"/>
      <name val="Tahoma"/>
      <family val="2"/>
    </font>
    <font>
      <sz val="8"/>
      <color theme="1"/>
      <name val="Tahoma"/>
      <family val="2"/>
    </font>
    <font>
      <b/>
      <sz val="14"/>
      <color theme="0"/>
      <name val="Calibri"/>
      <family val="2"/>
      <scheme val="minor"/>
    </font>
  </fonts>
  <fills count="7">
    <fill>
      <patternFill patternType="none"/>
    </fill>
    <fill>
      <patternFill patternType="gray125"/>
    </fill>
    <fill>
      <patternFill patternType="solid">
        <fgColor rgb="FFD2D2D2"/>
      </patternFill>
    </fill>
    <fill>
      <patternFill patternType="solid">
        <fgColor rgb="FF3C6AA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s>
  <borders count="40">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right/>
      <top style="thin">
        <color indexed="64"/>
      </top>
      <bottom style="thin">
        <color indexed="64"/>
      </bottom>
      <diagonal/>
    </border>
  </borders>
  <cellStyleXfs count="4">
    <xf numFmtId="0" fontId="0"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232">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2" fillId="0" borderId="14" xfId="0" applyFont="1" applyFill="1" applyBorder="1" applyAlignment="1">
      <alignment horizontal="left" vertical="top" wrapText="1"/>
    </xf>
    <xf numFmtId="0" fontId="3"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49" fontId="4" fillId="0" borderId="15" xfId="0" applyNumberFormat="1" applyFont="1" applyFill="1" applyBorder="1" applyAlignment="1">
      <alignment vertical="top" wrapText="1"/>
    </xf>
    <xf numFmtId="0" fontId="2" fillId="0" borderId="15" xfId="0" applyFont="1" applyFill="1" applyBorder="1" applyAlignment="1">
      <alignment vertical="top" wrapText="1"/>
    </xf>
    <xf numFmtId="0" fontId="2" fillId="0" borderId="16" xfId="0" applyFont="1" applyFill="1" applyBorder="1" applyAlignment="1">
      <alignment horizontal="left" vertical="top" wrapText="1"/>
    </xf>
    <xf numFmtId="49" fontId="4" fillId="0" borderId="16" xfId="0" applyNumberFormat="1" applyFont="1" applyFill="1" applyBorder="1" applyAlignment="1">
      <alignment vertical="top" wrapText="1"/>
    </xf>
    <xf numFmtId="0" fontId="2" fillId="0" borderId="14" xfId="0" applyFont="1" applyFill="1" applyBorder="1" applyAlignment="1">
      <alignment vertical="top" wrapText="1"/>
    </xf>
    <xf numFmtId="0" fontId="3" fillId="0" borderId="8"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3" xfId="0" applyFont="1" applyFill="1" applyBorder="1" applyAlignment="1">
      <alignment horizontal="left" vertical="top" wrapText="1"/>
    </xf>
    <xf numFmtId="0" fontId="3" fillId="0" borderId="14" xfId="0" applyFont="1" applyFill="1" applyBorder="1" applyAlignment="1">
      <alignment horizontal="left" vertical="top"/>
    </xf>
    <xf numFmtId="0" fontId="3" fillId="0" borderId="10" xfId="0" applyFont="1" applyFill="1" applyBorder="1" applyAlignment="1">
      <alignment horizontal="left" vertical="top" wrapText="1"/>
    </xf>
    <xf numFmtId="0" fontId="2" fillId="0" borderId="16" xfId="0" applyFont="1" applyFill="1" applyBorder="1" applyAlignment="1">
      <alignment vertical="top" wrapText="1"/>
    </xf>
    <xf numFmtId="0" fontId="2" fillId="0" borderId="2" xfId="0" applyFont="1" applyFill="1" applyBorder="1" applyAlignment="1">
      <alignment horizontal="left" vertical="top" wrapText="1"/>
    </xf>
    <xf numFmtId="0" fontId="3" fillId="0" borderId="0" xfId="0" applyFont="1" applyFill="1" applyBorder="1" applyAlignment="1">
      <alignment horizontal="right" vertical="top"/>
    </xf>
    <xf numFmtId="0" fontId="4" fillId="0" borderId="15" xfId="0" applyFont="1" applyFill="1" applyBorder="1" applyAlignment="1">
      <alignment horizontal="left" vertical="top" wrapText="1"/>
    </xf>
    <xf numFmtId="0" fontId="2"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14" xfId="0" applyFont="1" applyFill="1" applyBorder="1" applyAlignment="1">
      <alignment horizontal="left" vertical="top" wrapText="1"/>
    </xf>
    <xf numFmtId="0" fontId="2" fillId="0" borderId="17"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1"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49" fontId="4" fillId="0" borderId="15" xfId="0" applyNumberFormat="1" applyFont="1" applyFill="1" applyBorder="1" applyAlignment="1">
      <alignment horizontal="left" vertical="top" wrapText="1"/>
    </xf>
    <xf numFmtId="0" fontId="2" fillId="0" borderId="11" xfId="0" applyFont="1" applyFill="1" applyBorder="1" applyAlignment="1">
      <alignment horizontal="left" vertical="top" wrapText="1"/>
    </xf>
    <xf numFmtId="0" fontId="4" fillId="0" borderId="16" xfId="0" applyFont="1" applyFill="1" applyBorder="1" applyAlignment="1">
      <alignment horizontal="left" vertical="top" wrapText="1"/>
    </xf>
    <xf numFmtId="0" fontId="2"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6" xfId="0" applyFont="1" applyFill="1" applyBorder="1" applyAlignment="1">
      <alignment horizontal="left" vertical="top"/>
    </xf>
    <xf numFmtId="0" fontId="2"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3" fillId="0" borderId="0" xfId="0" applyFont="1" applyFill="1" applyBorder="1" applyAlignment="1">
      <alignmen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1" xfId="0" applyFont="1" applyFill="1" applyBorder="1" applyAlignment="1">
      <alignment horizontal="left" vertical="top" wrapText="1"/>
    </xf>
    <xf numFmtId="0" fontId="3" fillId="0" borderId="16" xfId="0" applyFont="1" applyFill="1" applyBorder="1" applyAlignment="1">
      <alignment horizontal="left" vertical="top"/>
    </xf>
    <xf numFmtId="0" fontId="4" fillId="0" borderId="7" xfId="0" applyFont="1" applyFill="1" applyBorder="1" applyAlignment="1">
      <alignment horizontal="left" vertical="top" wrapText="1"/>
    </xf>
    <xf numFmtId="0" fontId="3" fillId="0" borderId="11" xfId="0" applyFont="1" applyFill="1" applyBorder="1" applyAlignment="1">
      <alignment horizontal="left" wrapText="1"/>
    </xf>
    <xf numFmtId="0" fontId="3" fillId="0" borderId="13" xfId="0" applyFont="1" applyFill="1" applyBorder="1" applyAlignment="1">
      <alignment horizontal="left" wrapText="1"/>
    </xf>
    <xf numFmtId="0" fontId="3" fillId="0" borderId="8" xfId="0" applyFont="1" applyFill="1" applyBorder="1" applyAlignment="1">
      <alignment horizontal="left" vertical="top"/>
    </xf>
    <xf numFmtId="0" fontId="3" fillId="0" borderId="9" xfId="0" applyFont="1" applyFill="1" applyBorder="1" applyAlignment="1">
      <alignment horizontal="left" wrapText="1"/>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4" fillId="0" borderId="1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wrapText="1"/>
    </xf>
    <xf numFmtId="0" fontId="3" fillId="0" borderId="15" xfId="0" applyFont="1" applyFill="1" applyBorder="1" applyAlignment="1">
      <alignment horizontal="left" wrapText="1"/>
    </xf>
    <xf numFmtId="0" fontId="2"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4" fillId="0" borderId="14" xfId="0" applyFont="1" applyFill="1" applyBorder="1" applyAlignment="1">
      <alignment horizontal="left" vertical="center" wrapText="1"/>
    </xf>
    <xf numFmtId="49" fontId="4" fillId="0" borderId="14" xfId="0" applyNumberFormat="1" applyFont="1" applyFill="1" applyBorder="1" applyAlignment="1">
      <alignment vertical="top" wrapText="1"/>
    </xf>
    <xf numFmtId="49" fontId="2" fillId="0" borderId="15" xfId="0" applyNumberFormat="1" applyFont="1" applyFill="1" applyBorder="1" applyAlignment="1">
      <alignment vertical="top" wrapText="1"/>
    </xf>
    <xf numFmtId="49" fontId="2" fillId="0" borderId="16" xfId="0" applyNumberFormat="1" applyFont="1" applyFill="1" applyBorder="1" applyAlignment="1">
      <alignment vertical="top" wrapText="1"/>
    </xf>
    <xf numFmtId="49" fontId="2" fillId="0" borderId="15" xfId="0" applyNumberFormat="1" applyFont="1" applyFill="1" applyBorder="1" applyAlignment="1">
      <alignment horizontal="left" vertical="top" wrapText="1"/>
    </xf>
    <xf numFmtId="0" fontId="3" fillId="0" borderId="16" xfId="0" applyFont="1" applyFill="1" applyBorder="1" applyAlignment="1">
      <alignment horizontal="left" vertical="center" wrapText="1"/>
    </xf>
    <xf numFmtId="0" fontId="2" fillId="0" borderId="14" xfId="0" applyFont="1" applyFill="1" applyBorder="1" applyAlignment="1">
      <alignment horizontal="left" wrapText="1"/>
    </xf>
    <xf numFmtId="49" fontId="3" fillId="0" borderId="0" xfId="0" applyNumberFormat="1" applyFont="1" applyFill="1" applyBorder="1" applyAlignment="1">
      <alignment vertical="top" wrapText="1"/>
    </xf>
    <xf numFmtId="164" fontId="3" fillId="0" borderId="4" xfId="0" applyNumberFormat="1" applyFont="1" applyFill="1" applyBorder="1" applyAlignment="1">
      <alignment horizontal="right" vertical="top" shrinkToFit="1"/>
    </xf>
    <xf numFmtId="164" fontId="3" fillId="0" borderId="14" xfId="0" applyNumberFormat="1" applyFont="1" applyFill="1" applyBorder="1" applyAlignment="1">
      <alignment horizontal="right" vertical="top" shrinkToFit="1"/>
    </xf>
    <xf numFmtId="164" fontId="3" fillId="0" borderId="15" xfId="0" applyNumberFormat="1" applyFont="1" applyFill="1" applyBorder="1" applyAlignment="1">
      <alignment horizontal="right" vertical="top" shrinkToFit="1"/>
    </xf>
    <xf numFmtId="164" fontId="3" fillId="0" borderId="16" xfId="0" applyNumberFormat="1" applyFont="1" applyFill="1" applyBorder="1" applyAlignment="1">
      <alignment horizontal="right" vertical="top" shrinkToFit="1"/>
    </xf>
    <xf numFmtId="164" fontId="3" fillId="0" borderId="2" xfId="0" applyNumberFormat="1" applyFont="1" applyFill="1" applyBorder="1" applyAlignment="1">
      <alignment horizontal="right" vertical="top" shrinkToFit="1"/>
    </xf>
    <xf numFmtId="164" fontId="3" fillId="0" borderId="14" xfId="0" applyNumberFormat="1" applyFont="1" applyFill="1" applyBorder="1" applyAlignment="1">
      <alignment horizontal="right" vertical="top" wrapText="1"/>
    </xf>
    <xf numFmtId="164" fontId="3" fillId="0" borderId="15" xfId="0" applyNumberFormat="1" applyFont="1" applyFill="1" applyBorder="1" applyAlignment="1">
      <alignment horizontal="right" vertical="top" wrapText="1"/>
    </xf>
    <xf numFmtId="164" fontId="3" fillId="0" borderId="16" xfId="0" applyNumberFormat="1" applyFont="1" applyFill="1" applyBorder="1" applyAlignment="1">
      <alignment horizontal="right" vertical="top" wrapText="1"/>
    </xf>
    <xf numFmtId="164" fontId="3" fillId="0" borderId="16" xfId="0" applyNumberFormat="1" applyFont="1" applyFill="1" applyBorder="1" applyAlignment="1">
      <alignment horizontal="right" vertical="top"/>
    </xf>
    <xf numFmtId="164" fontId="3" fillId="0" borderId="0" xfId="0" applyNumberFormat="1" applyFont="1" applyFill="1" applyBorder="1" applyAlignment="1">
      <alignment horizontal="right" vertical="top"/>
    </xf>
    <xf numFmtId="164" fontId="3" fillId="0" borderId="1" xfId="0" applyNumberFormat="1" applyFont="1" applyFill="1" applyBorder="1" applyAlignment="1">
      <alignment horizontal="right" vertical="top" wrapText="1"/>
    </xf>
    <xf numFmtId="164" fontId="3" fillId="0" borderId="15" xfId="0" applyNumberFormat="1" applyFont="1" applyFill="1" applyBorder="1" applyAlignment="1">
      <alignment horizontal="right" vertical="top"/>
    </xf>
    <xf numFmtId="164" fontId="3" fillId="0" borderId="14" xfId="0" applyNumberFormat="1" applyFont="1" applyFill="1" applyBorder="1" applyAlignment="1">
      <alignment horizontal="right" vertical="top"/>
    </xf>
    <xf numFmtId="164" fontId="3" fillId="0" borderId="14" xfId="0" applyNumberFormat="1" applyFont="1" applyFill="1" applyBorder="1" applyAlignment="1">
      <alignment horizontal="right" vertical="center" wrapText="1"/>
    </xf>
    <xf numFmtId="164" fontId="3" fillId="0" borderId="15" xfId="0" applyNumberFormat="1" applyFont="1" applyFill="1" applyBorder="1" applyAlignment="1">
      <alignment horizontal="right" vertical="center" wrapText="1"/>
    </xf>
    <xf numFmtId="164" fontId="3" fillId="0" borderId="16" xfId="0" applyNumberFormat="1" applyFont="1" applyFill="1" applyBorder="1" applyAlignment="1">
      <alignment horizontal="right" vertical="center" wrapText="1"/>
    </xf>
    <xf numFmtId="164" fontId="3" fillId="0" borderId="15" xfId="0" applyNumberFormat="1" applyFont="1" applyFill="1" applyBorder="1" applyAlignment="1">
      <alignment horizontal="right" wrapText="1"/>
    </xf>
    <xf numFmtId="164" fontId="3" fillId="0" borderId="16" xfId="0" applyNumberFormat="1" applyFont="1" applyFill="1" applyBorder="1" applyAlignment="1">
      <alignment horizontal="right" wrapText="1"/>
    </xf>
    <xf numFmtId="164" fontId="2" fillId="0" borderId="15" xfId="0" applyNumberFormat="1" applyFont="1" applyFill="1" applyBorder="1" applyAlignment="1">
      <alignment horizontal="right" vertical="top" wrapText="1"/>
    </xf>
    <xf numFmtId="164" fontId="2" fillId="0" borderId="16" xfId="0" applyNumberFormat="1" applyFont="1" applyFill="1" applyBorder="1" applyAlignment="1">
      <alignment horizontal="right" vertical="top" wrapText="1"/>
    </xf>
    <xf numFmtId="164" fontId="2" fillId="0" borderId="14"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0" fontId="4" fillId="0" borderId="20" xfId="0" applyFont="1" applyFill="1" applyBorder="1" applyAlignment="1">
      <alignment horizontal="left" vertical="top" wrapText="1"/>
    </xf>
    <xf numFmtId="0" fontId="2" fillId="0" borderId="20" xfId="0" applyFont="1" applyFill="1" applyBorder="1" applyAlignment="1">
      <alignment horizontal="left" vertical="top" wrapText="1"/>
    </xf>
    <xf numFmtId="164" fontId="3" fillId="0" borderId="20" xfId="0" applyNumberFormat="1" applyFont="1" applyFill="1" applyBorder="1" applyAlignment="1">
      <alignment horizontal="right" vertical="top" shrinkToFit="1"/>
    </xf>
    <xf numFmtId="0" fontId="2" fillId="0" borderId="21" xfId="0" applyFont="1" applyFill="1" applyBorder="1" applyAlignment="1">
      <alignment horizontal="left" vertical="top" wrapText="1"/>
    </xf>
    <xf numFmtId="0" fontId="3" fillId="0" borderId="21" xfId="0" applyFont="1" applyFill="1" applyBorder="1" applyAlignment="1">
      <alignment horizontal="left" vertical="top" wrapText="1"/>
    </xf>
    <xf numFmtId="164" fontId="3" fillId="0" borderId="21" xfId="0" applyNumberFormat="1" applyFont="1" applyFill="1" applyBorder="1" applyAlignment="1">
      <alignment horizontal="right" vertical="top" wrapText="1"/>
    </xf>
    <xf numFmtId="0" fontId="2" fillId="0" borderId="22" xfId="0" applyFont="1" applyFill="1" applyBorder="1" applyAlignment="1">
      <alignment horizontal="left" vertical="top" wrapText="1"/>
    </xf>
    <xf numFmtId="0" fontId="3" fillId="0" borderId="24" xfId="0" applyFont="1" applyFill="1" applyBorder="1" applyAlignment="1">
      <alignment horizontal="left" vertical="top" wrapText="1"/>
    </xf>
    <xf numFmtId="49" fontId="4" fillId="0" borderId="20" xfId="0" applyNumberFormat="1" applyFont="1" applyFill="1" applyBorder="1" applyAlignment="1">
      <alignment horizontal="left" vertical="top" wrapText="1"/>
    </xf>
    <xf numFmtId="0" fontId="4"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164" fontId="3" fillId="0" borderId="26" xfId="0" applyNumberFormat="1" applyFont="1" applyFill="1" applyBorder="1" applyAlignment="1">
      <alignment horizontal="right" vertical="top" shrinkToFit="1"/>
    </xf>
    <xf numFmtId="0" fontId="2" fillId="0" borderId="28" xfId="0" applyFont="1" applyFill="1" applyBorder="1" applyAlignment="1">
      <alignment horizontal="left" vertical="top" wrapText="1"/>
    </xf>
    <xf numFmtId="0" fontId="3" fillId="0" borderId="29"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20" xfId="0" applyFont="1" applyFill="1" applyBorder="1" applyAlignment="1">
      <alignment vertical="top" wrapText="1"/>
    </xf>
    <xf numFmtId="0" fontId="2" fillId="0" borderId="21" xfId="0" applyFont="1" applyFill="1" applyBorder="1" applyAlignment="1">
      <alignment vertical="top" wrapText="1"/>
    </xf>
    <xf numFmtId="0" fontId="4" fillId="0" borderId="20"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26" xfId="0" applyFont="1" applyFill="1" applyBorder="1" applyAlignment="1">
      <alignment horizontal="left" vertical="top" wrapText="1"/>
    </xf>
    <xf numFmtId="0" fontId="3" fillId="0" borderId="26" xfId="0" applyFont="1" applyFill="1" applyBorder="1" applyAlignment="1">
      <alignment horizontal="left" vertical="center" wrapText="1"/>
    </xf>
    <xf numFmtId="0" fontId="3" fillId="0" borderId="21" xfId="0" applyFont="1" applyFill="1" applyBorder="1" applyAlignment="1">
      <alignment horizontal="left" wrapText="1"/>
    </xf>
    <xf numFmtId="164" fontId="3" fillId="0" borderId="21" xfId="0" applyNumberFormat="1" applyFont="1" applyFill="1" applyBorder="1" applyAlignment="1">
      <alignment horizontal="right" wrapText="1"/>
    </xf>
    <xf numFmtId="0" fontId="3" fillId="0" borderId="11" xfId="0" applyFont="1" applyFill="1" applyBorder="1" applyAlignment="1">
      <alignment horizontal="left" vertical="top"/>
    </xf>
    <xf numFmtId="0" fontId="3" fillId="0" borderId="13" xfId="0" applyFont="1" applyFill="1" applyBorder="1" applyAlignment="1">
      <alignment horizontal="left" vertical="top"/>
    </xf>
    <xf numFmtId="0" fontId="2" fillId="0" borderId="8" xfId="0" applyFont="1" applyFill="1" applyBorder="1" applyAlignment="1">
      <alignment horizontal="left" vertical="top" wrapText="1"/>
    </xf>
    <xf numFmtId="0" fontId="3" fillId="0" borderId="20" xfId="0" applyFont="1" applyFill="1" applyBorder="1" applyAlignment="1">
      <alignment horizontal="left" vertical="top" wrapText="1"/>
    </xf>
    <xf numFmtId="49" fontId="4" fillId="0" borderId="26" xfId="0" applyNumberFormat="1" applyFont="1" applyFill="1" applyBorder="1" applyAlignment="1">
      <alignment vertical="top" wrapText="1"/>
    </xf>
    <xf numFmtId="0" fontId="2" fillId="0" borderId="26" xfId="0" applyFont="1" applyFill="1" applyBorder="1" applyAlignment="1">
      <alignment vertical="top" wrapText="1"/>
    </xf>
    <xf numFmtId="49" fontId="2" fillId="0" borderId="21" xfId="0" applyNumberFormat="1" applyFont="1" applyFill="1" applyBorder="1" applyAlignment="1">
      <alignment vertical="top" wrapText="1"/>
    </xf>
    <xf numFmtId="0" fontId="3" fillId="0" borderId="26" xfId="0" applyFont="1" applyFill="1" applyBorder="1" applyAlignment="1">
      <alignment horizontal="left" vertical="top" wrapText="1"/>
    </xf>
    <xf numFmtId="164" fontId="3" fillId="0" borderId="20" xfId="0" applyNumberFormat="1" applyFont="1" applyFill="1" applyBorder="1" applyAlignment="1">
      <alignment horizontal="right" vertical="top" wrapText="1"/>
    </xf>
    <xf numFmtId="49" fontId="4" fillId="0" borderId="26" xfId="0" applyNumberFormat="1" applyFont="1" applyFill="1" applyBorder="1" applyAlignment="1">
      <alignment horizontal="left" vertical="top" wrapText="1"/>
    </xf>
    <xf numFmtId="164" fontId="3" fillId="0" borderId="26" xfId="0" applyNumberFormat="1" applyFont="1" applyFill="1" applyBorder="1" applyAlignment="1">
      <alignment horizontal="right" vertical="top" wrapText="1"/>
    </xf>
    <xf numFmtId="164" fontId="2" fillId="0" borderId="26" xfId="0" applyNumberFormat="1" applyFont="1" applyFill="1" applyBorder="1" applyAlignment="1">
      <alignment horizontal="right" vertical="top" wrapText="1"/>
    </xf>
    <xf numFmtId="49" fontId="4" fillId="0" borderId="20" xfId="0" applyNumberFormat="1" applyFont="1" applyFill="1" applyBorder="1" applyAlignment="1">
      <alignment vertical="top" wrapText="1"/>
    </xf>
    <xf numFmtId="164" fontId="3" fillId="0" borderId="21" xfId="0" applyNumberFormat="1" applyFont="1" applyFill="1" applyBorder="1" applyAlignment="1">
      <alignment horizontal="right" vertical="top" shrinkToFit="1"/>
    </xf>
    <xf numFmtId="49" fontId="2" fillId="0" borderId="21" xfId="0" applyNumberFormat="1" applyFont="1" applyFill="1" applyBorder="1" applyAlignment="1">
      <alignment horizontal="left" vertical="top" wrapText="1"/>
    </xf>
    <xf numFmtId="0" fontId="2" fillId="0" borderId="23" xfId="0" applyFont="1" applyFill="1" applyBorder="1" applyAlignment="1">
      <alignment horizontal="left" vertical="top" wrapText="1"/>
    </xf>
    <xf numFmtId="0" fontId="3" fillId="0" borderId="25" xfId="0" applyFont="1" applyFill="1" applyBorder="1" applyAlignment="1">
      <alignment horizontal="left" wrapText="1"/>
    </xf>
    <xf numFmtId="164" fontId="3" fillId="0" borderId="20" xfId="0" applyNumberFormat="1" applyFont="1" applyFill="1" applyBorder="1" applyAlignment="1">
      <alignment horizontal="right" vertical="center" wrapText="1"/>
    </xf>
    <xf numFmtId="0" fontId="2" fillId="0" borderId="2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1" xfId="0" applyFont="1" applyFill="1" applyBorder="1" applyAlignment="1">
      <alignment horizontal="left" vertical="top" wrapText="1"/>
    </xf>
    <xf numFmtId="0" fontId="2" fillId="0" borderId="3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4" fillId="0" borderId="28" xfId="0" applyFont="1" applyFill="1" applyBorder="1" applyAlignment="1">
      <alignment horizontal="left" vertical="top" wrapText="1"/>
    </xf>
    <xf numFmtId="49" fontId="4" fillId="0" borderId="30" xfId="0" applyNumberFormat="1" applyFont="1" applyFill="1" applyBorder="1" applyAlignment="1">
      <alignment horizontal="left" vertical="top" wrapText="1"/>
    </xf>
    <xf numFmtId="0" fontId="2"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3" fillId="0" borderId="20" xfId="0" applyFont="1" applyFill="1" applyBorder="1" applyAlignment="1">
      <alignment horizontal="left" wrapText="1"/>
    </xf>
    <xf numFmtId="164" fontId="3" fillId="0" borderId="20" xfId="0" applyNumberFormat="1" applyFont="1" applyFill="1" applyBorder="1" applyAlignment="1">
      <alignment horizontal="right" wrapText="1"/>
    </xf>
    <xf numFmtId="0" fontId="3" fillId="0" borderId="21" xfId="0" applyFont="1" applyFill="1" applyBorder="1" applyAlignment="1">
      <alignment horizontal="left" vertical="center" wrapText="1"/>
    </xf>
    <xf numFmtId="164" fontId="3" fillId="0" borderId="21" xfId="0" applyNumberFormat="1" applyFont="1" applyFill="1" applyBorder="1" applyAlignment="1">
      <alignment horizontal="right" vertical="center" wrapText="1"/>
    </xf>
    <xf numFmtId="164" fontId="3" fillId="0" borderId="26" xfId="0" applyNumberFormat="1" applyFont="1" applyFill="1" applyBorder="1" applyAlignment="1">
      <alignment horizontal="right" vertical="center" wrapText="1"/>
    </xf>
    <xf numFmtId="0" fontId="3" fillId="0" borderId="16" xfId="0" applyFont="1" applyFill="1" applyBorder="1" applyAlignment="1">
      <alignment horizontal="right" vertical="top"/>
    </xf>
    <xf numFmtId="0" fontId="4" fillId="2" borderId="2" xfId="0" applyFont="1" applyFill="1" applyBorder="1" applyAlignment="1">
      <alignment horizontal="center" vertical="top"/>
    </xf>
    <xf numFmtId="0" fontId="4" fillId="2" borderId="2" xfId="0" applyFont="1" applyFill="1" applyBorder="1" applyAlignment="1">
      <alignment horizontal="center" vertical="top" wrapText="1"/>
    </xf>
    <xf numFmtId="164" fontId="4" fillId="2" borderId="2" xfId="0" applyNumberFormat="1" applyFont="1" applyFill="1" applyBorder="1" applyAlignment="1">
      <alignment horizontal="center" vertical="top" wrapText="1"/>
    </xf>
    <xf numFmtId="0" fontId="3" fillId="0" borderId="2" xfId="0" applyFont="1" applyFill="1" applyBorder="1" applyAlignment="1">
      <alignment horizontal="left" vertical="top" wrapText="1"/>
    </xf>
    <xf numFmtId="164" fontId="3" fillId="0" borderId="2" xfId="0" applyNumberFormat="1" applyFont="1" applyFill="1" applyBorder="1" applyAlignment="1">
      <alignment horizontal="right" vertical="top" wrapText="1"/>
    </xf>
    <xf numFmtId="0" fontId="3" fillId="0" borderId="2" xfId="0" applyFont="1" applyFill="1" applyBorder="1" applyAlignment="1">
      <alignment horizontal="left" vertical="top"/>
    </xf>
    <xf numFmtId="0" fontId="2" fillId="0" borderId="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1" xfId="0" applyFont="1" applyFill="1" applyBorder="1" applyAlignment="1">
      <alignment horizontal="left" vertical="center" wrapText="1"/>
    </xf>
    <xf numFmtId="164" fontId="4" fillId="2" borderId="2" xfId="0" applyNumberFormat="1" applyFont="1" applyFill="1" applyBorder="1" applyAlignment="1">
      <alignment horizontal="right" vertical="top" wrapText="1"/>
    </xf>
    <xf numFmtId="164" fontId="3" fillId="0" borderId="14" xfId="0" applyNumberFormat="1" applyFont="1" applyFill="1" applyBorder="1" applyAlignment="1">
      <alignment horizontal="right" shrinkToFit="1"/>
    </xf>
    <xf numFmtId="0" fontId="2" fillId="0" borderId="19"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4" fillId="0" borderId="2" xfId="0"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49" fontId="2" fillId="0" borderId="16"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9" fontId="3" fillId="0" borderId="26" xfId="1" applyFont="1" applyFill="1" applyBorder="1" applyAlignment="1">
      <alignment horizontal="right" vertical="top" shrinkToFit="1"/>
    </xf>
    <xf numFmtId="9" fontId="3" fillId="0" borderId="16" xfId="1" applyFont="1" applyFill="1" applyBorder="1" applyAlignment="1">
      <alignment horizontal="right" vertical="top" shrinkToFit="1"/>
    </xf>
    <xf numFmtId="9" fontId="3" fillId="0" borderId="20" xfId="1" applyFont="1" applyFill="1" applyBorder="1" applyAlignment="1">
      <alignment horizontal="right" vertical="top" shrinkToFit="1"/>
    </xf>
    <xf numFmtId="0" fontId="9" fillId="0" borderId="2" xfId="2" applyFont="1" applyBorder="1" applyAlignment="1">
      <alignment horizontal="left" vertical="top"/>
    </xf>
    <xf numFmtId="0" fontId="9" fillId="0" borderId="2" xfId="2" applyFont="1" applyBorder="1" applyAlignment="1">
      <alignment vertical="center"/>
    </xf>
    <xf numFmtId="164" fontId="9" fillId="0" borderId="2" xfId="2" applyNumberFormat="1" applyFont="1" applyBorder="1" applyAlignment="1">
      <alignment horizontal="left" vertical="center"/>
    </xf>
    <xf numFmtId="0" fontId="9" fillId="0" borderId="14" xfId="2" applyFont="1" applyBorder="1" applyAlignment="1">
      <alignment horizontal="left" vertical="top"/>
    </xf>
    <xf numFmtId="0" fontId="9" fillId="0" borderId="14" xfId="2" applyFont="1" applyBorder="1" applyAlignment="1">
      <alignment vertical="center"/>
    </xf>
    <xf numFmtId="164" fontId="9" fillId="0" borderId="14" xfId="2" applyNumberFormat="1" applyFont="1" applyBorder="1" applyAlignment="1">
      <alignment horizontal="left" vertical="center"/>
    </xf>
    <xf numFmtId="49" fontId="4" fillId="0" borderId="2" xfId="0" applyNumberFormat="1" applyFont="1" applyFill="1" applyBorder="1" applyAlignment="1">
      <alignment vertical="top" wrapText="1"/>
    </xf>
    <xf numFmtId="0" fontId="4" fillId="0" borderId="1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21" xfId="0" applyFont="1" applyFill="1" applyBorder="1" applyAlignment="1">
      <alignment horizontal="left" vertical="top" wrapText="1"/>
    </xf>
    <xf numFmtId="49" fontId="4" fillId="0" borderId="9"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4" fillId="2" borderId="14" xfId="0" applyFont="1" applyFill="1" applyBorder="1" applyAlignment="1">
      <alignment horizontal="center" vertical="top"/>
    </xf>
    <xf numFmtId="0" fontId="4" fillId="2" borderId="14" xfId="0" applyFont="1" applyFill="1" applyBorder="1" applyAlignment="1">
      <alignment horizontal="center" vertical="top" wrapText="1"/>
    </xf>
    <xf numFmtId="164" fontId="4" fillId="2" borderId="14" xfId="0" applyNumberFormat="1" applyFont="1" applyFill="1" applyBorder="1" applyAlignment="1">
      <alignment horizontal="center" vertical="top" wrapText="1"/>
    </xf>
    <xf numFmtId="0" fontId="2" fillId="0" borderId="2" xfId="0" applyFont="1" applyFill="1" applyBorder="1" applyAlignment="1">
      <alignment vertical="top" wrapText="1"/>
    </xf>
    <xf numFmtId="49" fontId="4" fillId="0" borderId="2" xfId="0" applyNumberFormat="1" applyFont="1" applyFill="1" applyBorder="1" applyAlignment="1">
      <alignment vertical="top"/>
    </xf>
    <xf numFmtId="49" fontId="4" fillId="0" borderId="16" xfId="0" applyNumberFormat="1" applyFont="1" applyFill="1" applyBorder="1" applyAlignment="1">
      <alignment vertical="top"/>
    </xf>
    <xf numFmtId="49" fontId="4" fillId="0" borderId="26" xfId="0" applyNumberFormat="1" applyFont="1" applyFill="1" applyBorder="1" applyAlignment="1">
      <alignment vertical="top"/>
    </xf>
    <xf numFmtId="0" fontId="2" fillId="0" borderId="26" xfId="0" applyFont="1" applyFill="1" applyBorder="1" applyAlignment="1">
      <alignment horizontal="left" vertical="top"/>
    </xf>
    <xf numFmtId="9" fontId="3" fillId="0" borderId="2" xfId="1" applyFont="1" applyFill="1" applyBorder="1" applyAlignment="1">
      <alignment horizontal="right" vertical="top"/>
    </xf>
    <xf numFmtId="9" fontId="3" fillId="0" borderId="16" xfId="1" applyFont="1" applyFill="1" applyBorder="1" applyAlignment="1">
      <alignment horizontal="right" vertical="top"/>
    </xf>
    <xf numFmtId="164" fontId="3" fillId="0" borderId="13" xfId="0" applyNumberFormat="1" applyFont="1" applyFill="1" applyBorder="1" applyAlignment="1">
      <alignment horizontal="right" vertical="top" shrinkToFit="1"/>
    </xf>
    <xf numFmtId="164" fontId="3" fillId="0" borderId="32" xfId="0" applyNumberFormat="1" applyFont="1" applyFill="1" applyBorder="1" applyAlignment="1">
      <alignment horizontal="right" vertical="top" shrinkToFit="1"/>
    </xf>
    <xf numFmtId="164" fontId="3" fillId="0" borderId="8" xfId="0" applyNumberFormat="1" applyFont="1" applyFill="1" applyBorder="1" applyAlignment="1">
      <alignment horizontal="right" vertical="top" shrinkToFit="1"/>
    </xf>
    <xf numFmtId="164" fontId="3" fillId="0" borderId="10" xfId="0" applyNumberFormat="1" applyFont="1" applyFill="1" applyBorder="1" applyAlignment="1">
      <alignment horizontal="right" vertical="top" shrinkToFit="1"/>
    </xf>
    <xf numFmtId="10" fontId="3" fillId="0" borderId="10" xfId="0" applyNumberFormat="1" applyFont="1" applyFill="1" applyBorder="1" applyAlignment="1">
      <alignment horizontal="right" vertical="top" shrinkToFit="1"/>
    </xf>
    <xf numFmtId="10" fontId="3" fillId="0" borderId="13" xfId="0" applyNumberFormat="1" applyFont="1" applyFill="1" applyBorder="1" applyAlignment="1">
      <alignment horizontal="right" vertical="top" shrinkToFit="1"/>
    </xf>
    <xf numFmtId="164" fontId="3" fillId="0" borderId="10" xfId="0" applyNumberFormat="1" applyFont="1" applyFill="1" applyBorder="1" applyAlignment="1">
      <alignment horizontal="right" vertical="top" wrapText="1"/>
    </xf>
    <xf numFmtId="49" fontId="4" fillId="0" borderId="10" xfId="0" applyNumberFormat="1"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top"/>
    </xf>
    <xf numFmtId="164" fontId="3" fillId="0" borderId="34" xfId="0" applyNumberFormat="1" applyFont="1" applyFill="1" applyBorder="1" applyAlignment="1">
      <alignment horizontal="right" vertical="top" wrapText="1"/>
    </xf>
    <xf numFmtId="0" fontId="2" fillId="0" borderId="35" xfId="0" applyFont="1" applyFill="1" applyBorder="1" applyAlignment="1">
      <alignment vertical="top" wrapText="1"/>
    </xf>
    <xf numFmtId="49" fontId="4" fillId="0" borderId="35" xfId="0" applyNumberFormat="1" applyFont="1" applyFill="1" applyBorder="1" applyAlignment="1">
      <alignment vertical="top" wrapText="1"/>
    </xf>
    <xf numFmtId="0" fontId="2" fillId="0" borderId="35" xfId="0" applyFont="1" applyFill="1" applyBorder="1" applyAlignment="1">
      <alignment horizontal="left" vertical="top"/>
    </xf>
    <xf numFmtId="0" fontId="3" fillId="5" borderId="0" xfId="0" applyFont="1" applyFill="1" applyBorder="1" applyAlignment="1">
      <alignment horizontal="left" vertical="top"/>
    </xf>
    <xf numFmtId="164" fontId="3" fillId="0" borderId="35" xfId="0" applyNumberFormat="1" applyFont="1" applyFill="1" applyBorder="1" applyAlignment="1">
      <alignment horizontal="right" vertical="top" wrapText="1"/>
    </xf>
    <xf numFmtId="164" fontId="3" fillId="0" borderId="0" xfId="0" applyNumberFormat="1" applyFont="1" applyFill="1" applyBorder="1" applyAlignment="1">
      <alignment horizontal="left" vertical="top"/>
    </xf>
    <xf numFmtId="0" fontId="4" fillId="0" borderId="20" xfId="0" applyFont="1" applyFill="1" applyBorder="1" applyAlignment="1">
      <alignment vertical="top" wrapText="1"/>
    </xf>
    <xf numFmtId="164" fontId="2" fillId="0" borderId="20" xfId="0" applyNumberFormat="1" applyFont="1" applyFill="1" applyBorder="1" applyAlignment="1">
      <alignment vertical="top" wrapText="1"/>
    </xf>
    <xf numFmtId="164" fontId="2" fillId="0" borderId="15" xfId="0" applyNumberFormat="1" applyFont="1" applyFill="1" applyBorder="1" applyAlignment="1">
      <alignment vertical="top" wrapText="1"/>
    </xf>
    <xf numFmtId="164" fontId="2" fillId="0" borderId="21" xfId="0" applyNumberFormat="1" applyFont="1" applyFill="1" applyBorder="1" applyAlignment="1">
      <alignment vertical="top" wrapText="1"/>
    </xf>
    <xf numFmtId="164" fontId="2" fillId="0" borderId="16" xfId="0" applyNumberFormat="1" applyFont="1" applyFill="1" applyBorder="1" applyAlignment="1">
      <alignment vertical="top" wrapText="1"/>
    </xf>
    <xf numFmtId="164" fontId="3" fillId="0" borderId="37" xfId="0" applyNumberFormat="1" applyFont="1" applyFill="1" applyBorder="1" applyAlignment="1">
      <alignment horizontal="right" vertical="top" shrinkToFit="1"/>
    </xf>
    <xf numFmtId="164" fontId="3" fillId="0" borderId="38" xfId="0" applyNumberFormat="1" applyFont="1" applyFill="1" applyBorder="1" applyAlignment="1">
      <alignment horizontal="right" vertical="top" wrapText="1"/>
    </xf>
    <xf numFmtId="0" fontId="6" fillId="3" borderId="2" xfId="2" applyFont="1" applyFill="1" applyBorder="1" applyAlignment="1">
      <alignment horizontal="left" vertical="center"/>
    </xf>
    <xf numFmtId="0" fontId="4" fillId="4" borderId="2" xfId="2" applyFont="1" applyFill="1" applyBorder="1" applyAlignment="1">
      <alignment horizontal="left" vertical="center"/>
    </xf>
    <xf numFmtId="0" fontId="10" fillId="6" borderId="36" xfId="0" applyFont="1" applyFill="1" applyBorder="1" applyAlignment="1">
      <alignment horizontal="center" vertical="center"/>
    </xf>
    <xf numFmtId="0" fontId="10" fillId="6" borderId="0" xfId="0" applyFont="1" applyFill="1" applyBorder="1" applyAlignment="1">
      <alignment horizontal="center" vertical="center"/>
    </xf>
    <xf numFmtId="0" fontId="7" fillId="4" borderId="2" xfId="2" applyFont="1" applyFill="1" applyBorder="1" applyAlignment="1">
      <alignment horizontal="left" vertical="center"/>
    </xf>
    <xf numFmtId="0" fontId="6" fillId="3" borderId="19" xfId="2" applyFont="1" applyFill="1" applyBorder="1" applyAlignment="1">
      <alignment horizontal="left" vertical="center"/>
    </xf>
    <xf numFmtId="0" fontId="6" fillId="3" borderId="39" xfId="2" applyFont="1" applyFill="1" applyBorder="1" applyAlignment="1">
      <alignment horizontal="left" vertical="center"/>
    </xf>
    <xf numFmtId="0" fontId="6" fillId="3" borderId="32" xfId="2" applyFont="1" applyFill="1" applyBorder="1" applyAlignment="1">
      <alignment horizontal="left" vertical="center"/>
    </xf>
    <xf numFmtId="0" fontId="6" fillId="3" borderId="11" xfId="2" applyFont="1" applyFill="1" applyBorder="1" applyAlignment="1">
      <alignment horizontal="left" vertical="center"/>
    </xf>
    <xf numFmtId="0" fontId="6" fillId="3" borderId="12" xfId="2" applyFont="1" applyFill="1" applyBorder="1" applyAlignment="1">
      <alignment horizontal="left" vertical="center"/>
    </xf>
    <xf numFmtId="10" fontId="3" fillId="0" borderId="26" xfId="1" applyNumberFormat="1" applyFont="1" applyFill="1" applyBorder="1" applyAlignment="1">
      <alignment horizontal="right" vertical="top" shrinkToFit="1"/>
    </xf>
    <xf numFmtId="10" fontId="3" fillId="0" borderId="16" xfId="1" applyNumberFormat="1" applyFont="1" applyFill="1" applyBorder="1" applyAlignment="1">
      <alignment horizontal="right" vertical="top" shrinkToFit="1"/>
    </xf>
    <xf numFmtId="10" fontId="3" fillId="0" borderId="20" xfId="1" applyNumberFormat="1" applyFont="1" applyFill="1" applyBorder="1" applyAlignment="1">
      <alignment horizontal="right" vertical="top" shrinkToFit="1"/>
    </xf>
  </cellXfs>
  <cellStyles count="4">
    <cellStyle name="Normale" xfId="0" builtinId="0"/>
    <cellStyle name="Normale 2" xfId="2" xr:uid="{7B4DEA4E-2DFF-467D-BCA2-954C802C99A7}"/>
    <cellStyle name="Percentuale" xfId="1" builtinId="5"/>
    <cellStyle name="Percentuale 2" xfId="3" xr:uid="{B3463819-0A95-4B47-9C65-2E76AD2F54C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BCFD5-B4D2-4FDA-B8CA-BE6A4839E9FA}">
  <sheetPr codeName="Foglio1">
    <tabColor rgb="FF92D050"/>
    <pageSetUpPr fitToPage="1"/>
  </sheetPr>
  <dimension ref="A1:E747"/>
  <sheetViews>
    <sheetView tabSelected="1" view="pageBreakPreview" topLeftCell="A703" zoomScale="80" zoomScaleNormal="90" zoomScaleSheetLayoutView="80" workbookViewId="0">
      <selection activeCell="B705" sqref="B705"/>
    </sheetView>
  </sheetViews>
  <sheetFormatPr defaultColWidth="9.33203125" defaultRowHeight="10.5" x14ac:dyDescent="0.2"/>
  <cols>
    <col min="1" max="1" width="25.83203125" style="1" customWidth="1"/>
    <col min="2" max="2" width="20.83203125" style="1" customWidth="1"/>
    <col min="3" max="3" width="100.83203125" style="32" customWidth="1"/>
    <col min="4" max="4" width="12.83203125" style="1" customWidth="1"/>
    <col min="5" max="5" width="12.83203125" style="17" customWidth="1"/>
    <col min="6" max="16384" width="9.33203125" style="1"/>
  </cols>
  <sheetData>
    <row r="1" spans="1:5" ht="18.75" x14ac:dyDescent="0.2">
      <c r="A1" s="221" t="s">
        <v>1302</v>
      </c>
      <c r="B1" s="222"/>
      <c r="C1" s="222"/>
      <c r="D1" s="222"/>
      <c r="E1" s="222"/>
    </row>
    <row r="4" spans="1:5" x14ac:dyDescent="0.2">
      <c r="A4" s="219" t="s">
        <v>992</v>
      </c>
      <c r="B4" s="219"/>
      <c r="C4" s="219"/>
      <c r="D4" s="219"/>
      <c r="E4" s="219"/>
    </row>
    <row r="5" spans="1:5" x14ac:dyDescent="0.2">
      <c r="A5" s="223" t="s">
        <v>1005</v>
      </c>
      <c r="B5" s="223"/>
      <c r="C5" s="223"/>
      <c r="D5" s="223"/>
      <c r="E5" s="223"/>
    </row>
    <row r="6" spans="1:5" x14ac:dyDescent="0.2">
      <c r="A6" s="153" t="s">
        <v>994</v>
      </c>
      <c r="B6" s="154" t="s">
        <v>993</v>
      </c>
      <c r="C6" s="154" t="s">
        <v>995</v>
      </c>
      <c r="D6" s="154" t="s">
        <v>13</v>
      </c>
      <c r="E6" s="155" t="s">
        <v>996</v>
      </c>
    </row>
    <row r="7" spans="1:5" x14ac:dyDescent="0.2">
      <c r="A7" s="2" t="s">
        <v>1284</v>
      </c>
      <c r="B7" s="2" t="s">
        <v>14</v>
      </c>
      <c r="C7" s="26" t="s">
        <v>15</v>
      </c>
      <c r="D7" s="3"/>
      <c r="E7" s="79"/>
    </row>
    <row r="8" spans="1:5" x14ac:dyDescent="0.2">
      <c r="A8" s="111" t="s">
        <v>1284</v>
      </c>
      <c r="B8" s="111" t="s">
        <v>16</v>
      </c>
      <c r="C8" s="96" t="s">
        <v>17</v>
      </c>
      <c r="D8" s="97" t="s">
        <v>9</v>
      </c>
      <c r="E8" s="98">
        <v>44</v>
      </c>
    </row>
    <row r="9" spans="1:5" x14ac:dyDescent="0.2">
      <c r="A9" s="6"/>
      <c r="B9" s="6"/>
      <c r="C9" s="4" t="s">
        <v>18</v>
      </c>
      <c r="D9" s="33"/>
      <c r="E9" s="80"/>
    </row>
    <row r="10" spans="1:5" x14ac:dyDescent="0.2">
      <c r="A10" s="112"/>
      <c r="B10" s="112"/>
      <c r="C10" s="99" t="s">
        <v>811</v>
      </c>
      <c r="D10" s="100"/>
      <c r="E10" s="101"/>
    </row>
    <row r="11" spans="1:5" x14ac:dyDescent="0.2">
      <c r="A11" s="4" t="s">
        <v>1284</v>
      </c>
      <c r="B11" s="4" t="s">
        <v>19</v>
      </c>
      <c r="C11" s="18" t="s">
        <v>20</v>
      </c>
      <c r="D11" s="4" t="s">
        <v>9</v>
      </c>
      <c r="E11" s="76">
        <v>41</v>
      </c>
    </row>
    <row r="12" spans="1:5" x14ac:dyDescent="0.2">
      <c r="A12" s="34"/>
      <c r="B12" s="34"/>
      <c r="C12" s="7" t="s">
        <v>812</v>
      </c>
      <c r="D12" s="34"/>
      <c r="E12" s="81"/>
    </row>
    <row r="13" spans="1:5" x14ac:dyDescent="0.2">
      <c r="A13" s="19" t="s">
        <v>1284</v>
      </c>
      <c r="B13" s="19" t="s">
        <v>21</v>
      </c>
      <c r="C13" s="20" t="s">
        <v>22</v>
      </c>
      <c r="D13" s="24" t="s">
        <v>9</v>
      </c>
      <c r="E13" s="217">
        <v>10.199999999999999</v>
      </c>
    </row>
    <row r="14" spans="1:5" x14ac:dyDescent="0.2">
      <c r="A14" s="22"/>
      <c r="B14" s="22"/>
      <c r="C14" s="21" t="s">
        <v>813</v>
      </c>
      <c r="D14" s="23"/>
      <c r="E14" s="218"/>
    </row>
    <row r="15" spans="1:5" x14ac:dyDescent="0.2">
      <c r="A15" s="19" t="s">
        <v>1284</v>
      </c>
      <c r="B15" s="19" t="s">
        <v>23</v>
      </c>
      <c r="C15" s="20" t="s">
        <v>24</v>
      </c>
      <c r="D15" s="24" t="s">
        <v>9</v>
      </c>
      <c r="E15" s="217">
        <v>8</v>
      </c>
    </row>
    <row r="16" spans="1:5" x14ac:dyDescent="0.2">
      <c r="A16" s="22"/>
      <c r="B16" s="22"/>
      <c r="C16" s="21" t="s">
        <v>814</v>
      </c>
      <c r="D16" s="23"/>
      <c r="E16" s="218"/>
    </row>
    <row r="17" spans="1:5" x14ac:dyDescent="0.2">
      <c r="A17" s="19" t="s">
        <v>1284</v>
      </c>
      <c r="B17" s="19" t="s">
        <v>25</v>
      </c>
      <c r="C17" s="20" t="s">
        <v>26</v>
      </c>
      <c r="D17" s="24" t="s">
        <v>9</v>
      </c>
      <c r="E17" s="217">
        <v>20</v>
      </c>
    </row>
    <row r="18" spans="1:5" x14ac:dyDescent="0.2">
      <c r="A18" s="22"/>
      <c r="B18" s="22"/>
      <c r="C18" s="21" t="s">
        <v>815</v>
      </c>
      <c r="D18" s="23"/>
      <c r="E18" s="218"/>
    </row>
    <row r="19" spans="1:5" x14ac:dyDescent="0.2">
      <c r="A19" s="19" t="s">
        <v>1284</v>
      </c>
      <c r="B19" s="19" t="s">
        <v>27</v>
      </c>
      <c r="C19" s="20" t="s">
        <v>28</v>
      </c>
      <c r="D19" s="24" t="s">
        <v>9</v>
      </c>
      <c r="E19" s="217">
        <v>15</v>
      </c>
    </row>
    <row r="20" spans="1:5" x14ac:dyDescent="0.2">
      <c r="A20" s="22"/>
      <c r="B20" s="22"/>
      <c r="C20" s="21" t="s">
        <v>816</v>
      </c>
      <c r="D20" s="23"/>
      <c r="E20" s="218"/>
    </row>
    <row r="21" spans="1:5" x14ac:dyDescent="0.2">
      <c r="A21" s="19" t="s">
        <v>1284</v>
      </c>
      <c r="B21" s="19" t="s">
        <v>29</v>
      </c>
      <c r="C21" s="20" t="s">
        <v>30</v>
      </c>
      <c r="D21" s="24" t="s">
        <v>9</v>
      </c>
      <c r="E21" s="217">
        <v>28</v>
      </c>
    </row>
    <row r="22" spans="1:5" x14ac:dyDescent="0.2">
      <c r="A22" s="22"/>
      <c r="B22" s="22"/>
      <c r="C22" s="21" t="s">
        <v>817</v>
      </c>
      <c r="D22" s="23"/>
      <c r="E22" s="218"/>
    </row>
    <row r="23" spans="1:5" x14ac:dyDescent="0.2">
      <c r="A23" s="22"/>
      <c r="B23" s="22"/>
      <c r="C23" s="21" t="s">
        <v>818</v>
      </c>
      <c r="D23" s="23"/>
      <c r="E23" s="218"/>
    </row>
    <row r="24" spans="1:5" x14ac:dyDescent="0.2">
      <c r="A24" s="19" t="s">
        <v>1284</v>
      </c>
      <c r="B24" s="19" t="s">
        <v>31</v>
      </c>
      <c r="C24" s="20" t="s">
        <v>32</v>
      </c>
      <c r="D24" s="24" t="s">
        <v>9</v>
      </c>
      <c r="E24" s="217">
        <v>20</v>
      </c>
    </row>
    <row r="25" spans="1:5" x14ac:dyDescent="0.2">
      <c r="A25" s="22"/>
      <c r="B25" s="22"/>
      <c r="C25" s="21" t="s">
        <v>33</v>
      </c>
      <c r="D25" s="23"/>
      <c r="E25" s="218"/>
    </row>
    <row r="26" spans="1:5" x14ac:dyDescent="0.2">
      <c r="A26" s="22"/>
      <c r="B26" s="22"/>
      <c r="C26" s="21" t="s">
        <v>826</v>
      </c>
      <c r="D26" s="23"/>
      <c r="E26" s="218"/>
    </row>
    <row r="27" spans="1:5" x14ac:dyDescent="0.2">
      <c r="A27" s="25" t="s">
        <v>1284</v>
      </c>
      <c r="B27" s="25" t="s">
        <v>34</v>
      </c>
      <c r="C27" s="26" t="s">
        <v>35</v>
      </c>
      <c r="D27" s="27" t="s">
        <v>9</v>
      </c>
      <c r="E27" s="217">
        <v>30</v>
      </c>
    </row>
    <row r="28" spans="1:5" x14ac:dyDescent="0.2">
      <c r="A28" s="28"/>
      <c r="B28" s="28"/>
      <c r="C28" s="4" t="s">
        <v>36</v>
      </c>
      <c r="D28" s="29"/>
      <c r="E28" s="218"/>
    </row>
    <row r="29" spans="1:5" x14ac:dyDescent="0.2">
      <c r="A29" s="28"/>
      <c r="B29" s="28"/>
      <c r="C29" s="4" t="s">
        <v>827</v>
      </c>
      <c r="D29" s="29"/>
      <c r="E29" s="218"/>
    </row>
    <row r="30" spans="1:5" x14ac:dyDescent="0.2">
      <c r="A30" s="25" t="s">
        <v>1284</v>
      </c>
      <c r="B30" s="25" t="s">
        <v>37</v>
      </c>
      <c r="C30" s="26" t="s">
        <v>38</v>
      </c>
      <c r="D30" s="31" t="s">
        <v>9</v>
      </c>
      <c r="E30" s="75">
        <v>126.5</v>
      </c>
    </row>
    <row r="31" spans="1:5" ht="21" x14ac:dyDescent="0.2">
      <c r="A31" s="28"/>
      <c r="B31" s="28"/>
      <c r="C31" s="70" t="s">
        <v>828</v>
      </c>
      <c r="D31" s="32"/>
      <c r="E31" s="80"/>
    </row>
    <row r="32" spans="1:5" x14ac:dyDescent="0.2">
      <c r="A32" s="28"/>
      <c r="B32" s="28"/>
      <c r="C32" s="4" t="s">
        <v>829</v>
      </c>
      <c r="D32" s="32"/>
      <c r="E32" s="80"/>
    </row>
    <row r="33" spans="1:5" x14ac:dyDescent="0.2">
      <c r="A33" s="25" t="s">
        <v>1284</v>
      </c>
      <c r="B33" s="25" t="s">
        <v>39</v>
      </c>
      <c r="C33" s="26" t="s">
        <v>40</v>
      </c>
      <c r="D33" s="31" t="s">
        <v>9</v>
      </c>
      <c r="E33" s="75">
        <v>40</v>
      </c>
    </row>
    <row r="34" spans="1:5" ht="21" x14ac:dyDescent="0.2">
      <c r="A34" s="28"/>
      <c r="B34" s="28"/>
      <c r="C34" s="4" t="s">
        <v>854</v>
      </c>
      <c r="D34" s="32"/>
      <c r="E34" s="80"/>
    </row>
    <row r="35" spans="1:5" x14ac:dyDescent="0.2">
      <c r="A35" s="28"/>
      <c r="B35" s="28"/>
      <c r="C35" s="4" t="s">
        <v>41</v>
      </c>
      <c r="D35" s="32"/>
      <c r="E35" s="80"/>
    </row>
    <row r="36" spans="1:5" x14ac:dyDescent="0.2">
      <c r="A36" s="25" t="s">
        <v>1284</v>
      </c>
      <c r="B36" s="25" t="s">
        <v>42</v>
      </c>
      <c r="C36" s="26" t="s">
        <v>43</v>
      </c>
      <c r="D36" s="31"/>
      <c r="E36" s="75"/>
    </row>
    <row r="37" spans="1:5" x14ac:dyDescent="0.2">
      <c r="A37" s="108" t="s">
        <v>1284</v>
      </c>
      <c r="B37" s="108" t="s">
        <v>44</v>
      </c>
      <c r="C37" s="96" t="s">
        <v>45</v>
      </c>
      <c r="D37" s="102" t="s">
        <v>9</v>
      </c>
      <c r="E37" s="98">
        <v>96.5</v>
      </c>
    </row>
    <row r="38" spans="1:5" x14ac:dyDescent="0.2">
      <c r="A38" s="109"/>
      <c r="B38" s="109"/>
      <c r="C38" s="99" t="s">
        <v>830</v>
      </c>
      <c r="D38" s="103"/>
      <c r="E38" s="101"/>
    </row>
    <row r="39" spans="1:5" x14ac:dyDescent="0.2">
      <c r="A39" s="35" t="s">
        <v>1284</v>
      </c>
      <c r="B39" s="35" t="s">
        <v>46</v>
      </c>
      <c r="C39" s="18" t="s">
        <v>47</v>
      </c>
      <c r="D39" s="36" t="s">
        <v>9</v>
      </c>
      <c r="E39" s="76">
        <v>136.5</v>
      </c>
    </row>
    <row r="40" spans="1:5" x14ac:dyDescent="0.2">
      <c r="A40" s="28"/>
      <c r="B40" s="28"/>
      <c r="C40" s="4" t="s">
        <v>830</v>
      </c>
      <c r="D40" s="32"/>
      <c r="E40" s="80"/>
    </row>
    <row r="41" spans="1:5" x14ac:dyDescent="0.2">
      <c r="A41" s="25" t="s">
        <v>1284</v>
      </c>
      <c r="B41" s="25" t="s">
        <v>48</v>
      </c>
      <c r="C41" s="26" t="s">
        <v>49</v>
      </c>
      <c r="D41" s="31" t="s">
        <v>9</v>
      </c>
      <c r="E41" s="75">
        <v>320</v>
      </c>
    </row>
    <row r="42" spans="1:5" ht="31.5" x14ac:dyDescent="0.2">
      <c r="A42" s="28"/>
      <c r="B42" s="28"/>
      <c r="C42" s="4" t="s">
        <v>855</v>
      </c>
      <c r="D42" s="32"/>
      <c r="E42" s="80"/>
    </row>
    <row r="43" spans="1:5" x14ac:dyDescent="0.2">
      <c r="A43" s="28"/>
      <c r="B43" s="28"/>
      <c r="C43" s="4" t="s">
        <v>831</v>
      </c>
      <c r="D43" s="32"/>
      <c r="E43" s="80"/>
    </row>
    <row r="44" spans="1:5" x14ac:dyDescent="0.2">
      <c r="A44" s="25" t="s">
        <v>1284</v>
      </c>
      <c r="B44" s="25" t="s">
        <v>50</v>
      </c>
      <c r="C44" s="26" t="s">
        <v>51</v>
      </c>
      <c r="D44" s="37"/>
      <c r="E44" s="79"/>
    </row>
    <row r="45" spans="1:5" x14ac:dyDescent="0.2">
      <c r="A45" s="28"/>
      <c r="B45" s="28"/>
      <c r="C45" s="4" t="s">
        <v>52</v>
      </c>
      <c r="D45" s="32"/>
      <c r="E45" s="80"/>
    </row>
    <row r="46" spans="1:5" x14ac:dyDescent="0.2">
      <c r="A46" s="108" t="s">
        <v>1284</v>
      </c>
      <c r="B46" s="108" t="s">
        <v>53</v>
      </c>
      <c r="C46" s="96" t="s">
        <v>54</v>
      </c>
      <c r="D46" s="102" t="s">
        <v>9</v>
      </c>
      <c r="E46" s="98">
        <v>93</v>
      </c>
    </row>
    <row r="47" spans="1:5" x14ac:dyDescent="0.2">
      <c r="A47" s="28"/>
      <c r="B47" s="28"/>
      <c r="C47" s="4" t="s">
        <v>55</v>
      </c>
      <c r="D47" s="32"/>
      <c r="E47" s="80"/>
    </row>
    <row r="48" spans="1:5" x14ac:dyDescent="0.2">
      <c r="A48" s="28"/>
      <c r="B48" s="28"/>
      <c r="C48" s="4" t="s">
        <v>832</v>
      </c>
      <c r="D48" s="32"/>
      <c r="E48" s="80"/>
    </row>
    <row r="49" spans="1:5" x14ac:dyDescent="0.2">
      <c r="A49" s="108" t="s">
        <v>1284</v>
      </c>
      <c r="B49" s="108" t="s">
        <v>56</v>
      </c>
      <c r="C49" s="96" t="s">
        <v>57</v>
      </c>
      <c r="D49" s="102" t="s">
        <v>9</v>
      </c>
      <c r="E49" s="98">
        <v>240</v>
      </c>
    </row>
    <row r="50" spans="1:5" x14ac:dyDescent="0.2">
      <c r="A50" s="28"/>
      <c r="B50" s="28"/>
      <c r="C50" s="4" t="s">
        <v>58</v>
      </c>
      <c r="D50" s="32"/>
      <c r="E50" s="80"/>
    </row>
    <row r="51" spans="1:5" x14ac:dyDescent="0.2">
      <c r="A51" s="109"/>
      <c r="B51" s="109"/>
      <c r="C51" s="99" t="s">
        <v>833</v>
      </c>
      <c r="D51" s="103"/>
      <c r="E51" s="101"/>
    </row>
    <row r="52" spans="1:5" x14ac:dyDescent="0.2">
      <c r="A52" s="35" t="s">
        <v>1284</v>
      </c>
      <c r="B52" s="35" t="s">
        <v>59</v>
      </c>
      <c r="C52" s="18" t="s">
        <v>60</v>
      </c>
      <c r="D52" s="36" t="s">
        <v>9</v>
      </c>
      <c r="E52" s="76">
        <v>246.5</v>
      </c>
    </row>
    <row r="53" spans="1:5" x14ac:dyDescent="0.2">
      <c r="A53" s="28"/>
      <c r="B53" s="28"/>
      <c r="C53" s="4" t="s">
        <v>61</v>
      </c>
      <c r="D53" s="32"/>
      <c r="E53" s="80"/>
    </row>
    <row r="54" spans="1:5" x14ac:dyDescent="0.2">
      <c r="A54" s="28"/>
      <c r="B54" s="28"/>
      <c r="C54" s="4" t="s">
        <v>833</v>
      </c>
      <c r="D54" s="32"/>
      <c r="E54" s="80"/>
    </row>
    <row r="55" spans="1:5" x14ac:dyDescent="0.2">
      <c r="A55" s="25" t="s">
        <v>1284</v>
      </c>
      <c r="B55" s="25" t="s">
        <v>62</v>
      </c>
      <c r="C55" s="26" t="s">
        <v>63</v>
      </c>
      <c r="D55" s="37"/>
      <c r="E55" s="79"/>
    </row>
    <row r="56" spans="1:5" x14ac:dyDescent="0.2">
      <c r="A56" s="28"/>
      <c r="B56" s="28"/>
      <c r="C56" s="4" t="s">
        <v>835</v>
      </c>
      <c r="D56" s="32"/>
      <c r="E56" s="80"/>
    </row>
    <row r="57" spans="1:5" x14ac:dyDescent="0.2">
      <c r="A57" s="110" t="s">
        <v>1284</v>
      </c>
      <c r="B57" s="110" t="s">
        <v>64</v>
      </c>
      <c r="C57" s="105" t="s">
        <v>65</v>
      </c>
      <c r="D57" s="106" t="s">
        <v>9</v>
      </c>
      <c r="E57" s="107">
        <v>70</v>
      </c>
    </row>
    <row r="58" spans="1:5" x14ac:dyDescent="0.2">
      <c r="A58" s="39" t="s">
        <v>1284</v>
      </c>
      <c r="B58" s="39" t="s">
        <v>66</v>
      </c>
      <c r="C58" s="40" t="s">
        <v>67</v>
      </c>
      <c r="D58" s="41" t="s">
        <v>9</v>
      </c>
      <c r="E58" s="77">
        <v>53.5</v>
      </c>
    </row>
    <row r="59" spans="1:5" x14ac:dyDescent="0.2">
      <c r="A59" s="25" t="s">
        <v>1284</v>
      </c>
      <c r="B59" s="25" t="s">
        <v>68</v>
      </c>
      <c r="C59" s="26" t="s">
        <v>69</v>
      </c>
      <c r="D59" s="25" t="s">
        <v>9</v>
      </c>
      <c r="E59" s="75">
        <v>100</v>
      </c>
    </row>
    <row r="60" spans="1:5" x14ac:dyDescent="0.2">
      <c r="A60" s="28"/>
      <c r="B60" s="28"/>
      <c r="C60" s="4" t="s">
        <v>836</v>
      </c>
      <c r="D60" s="28"/>
      <c r="E60" s="80"/>
    </row>
    <row r="61" spans="1:5" x14ac:dyDescent="0.2">
      <c r="A61" s="35" t="s">
        <v>1284</v>
      </c>
      <c r="B61" s="35" t="s">
        <v>70</v>
      </c>
      <c r="C61" s="18" t="s">
        <v>71</v>
      </c>
      <c r="D61" s="35" t="s">
        <v>9</v>
      </c>
      <c r="E61" s="76">
        <v>106.5</v>
      </c>
    </row>
    <row r="62" spans="1:5" x14ac:dyDescent="0.2">
      <c r="A62" s="28"/>
      <c r="B62" s="28"/>
      <c r="C62" s="4" t="s">
        <v>837</v>
      </c>
      <c r="D62" s="28"/>
      <c r="E62" s="80"/>
    </row>
    <row r="63" spans="1:5" x14ac:dyDescent="0.2">
      <c r="A63" s="25" t="s">
        <v>1284</v>
      </c>
      <c r="B63" s="25" t="s">
        <v>72</v>
      </c>
      <c r="C63" s="26" t="s">
        <v>73</v>
      </c>
      <c r="D63" s="25" t="s">
        <v>9</v>
      </c>
      <c r="E63" s="75">
        <v>900</v>
      </c>
    </row>
    <row r="64" spans="1:5" x14ac:dyDescent="0.2">
      <c r="A64" s="28"/>
      <c r="B64" s="28"/>
      <c r="C64" s="4" t="s">
        <v>74</v>
      </c>
      <c r="D64" s="28"/>
      <c r="E64" s="80"/>
    </row>
    <row r="65" spans="1:5" x14ac:dyDescent="0.2">
      <c r="A65" s="28"/>
      <c r="B65" s="28"/>
      <c r="C65" s="4" t="s">
        <v>838</v>
      </c>
      <c r="D65" s="28"/>
      <c r="E65" s="80"/>
    </row>
    <row r="66" spans="1:5" x14ac:dyDescent="0.2">
      <c r="A66" s="25" t="s">
        <v>1284</v>
      </c>
      <c r="B66" s="25" t="s">
        <v>75</v>
      </c>
      <c r="C66" s="26" t="s">
        <v>76</v>
      </c>
      <c r="D66" s="42"/>
      <c r="E66" s="79"/>
    </row>
    <row r="67" spans="1:5" x14ac:dyDescent="0.2">
      <c r="A67" s="28"/>
      <c r="B67" s="28"/>
      <c r="C67" s="4" t="s">
        <v>839</v>
      </c>
      <c r="D67" s="28"/>
      <c r="E67" s="80"/>
    </row>
    <row r="68" spans="1:5" x14ac:dyDescent="0.2">
      <c r="A68" s="108" t="s">
        <v>1284</v>
      </c>
      <c r="B68" s="108" t="s">
        <v>77</v>
      </c>
      <c r="C68" s="96" t="s">
        <v>78</v>
      </c>
      <c r="D68" s="108" t="s">
        <v>9</v>
      </c>
      <c r="E68" s="98">
        <v>880</v>
      </c>
    </row>
    <row r="69" spans="1:5" x14ac:dyDescent="0.2">
      <c r="A69" s="109"/>
      <c r="B69" s="109"/>
      <c r="C69" s="99" t="s">
        <v>840</v>
      </c>
      <c r="D69" s="109"/>
      <c r="E69" s="101"/>
    </row>
    <row r="70" spans="1:5" x14ac:dyDescent="0.2">
      <c r="A70" s="35" t="s">
        <v>1284</v>
      </c>
      <c r="B70" s="35" t="s">
        <v>79</v>
      </c>
      <c r="C70" s="18" t="s">
        <v>80</v>
      </c>
      <c r="D70" s="35" t="s">
        <v>9</v>
      </c>
      <c r="E70" s="76">
        <v>800</v>
      </c>
    </row>
    <row r="71" spans="1:5" x14ac:dyDescent="0.2">
      <c r="A71" s="28"/>
      <c r="B71" s="28"/>
      <c r="C71" s="4" t="s">
        <v>840</v>
      </c>
      <c r="D71" s="28"/>
      <c r="E71" s="80"/>
    </row>
    <row r="72" spans="1:5" x14ac:dyDescent="0.2">
      <c r="A72" s="2" t="s">
        <v>1284</v>
      </c>
      <c r="B72" s="2" t="s">
        <v>81</v>
      </c>
      <c r="C72" s="26" t="s">
        <v>82</v>
      </c>
      <c r="D72" s="2" t="s">
        <v>9</v>
      </c>
      <c r="E72" s="75">
        <v>7.5</v>
      </c>
    </row>
    <row r="73" spans="1:5" x14ac:dyDescent="0.2">
      <c r="A73" s="30"/>
      <c r="B73" s="30"/>
      <c r="C73" s="7" t="s">
        <v>83</v>
      </c>
      <c r="D73" s="30"/>
      <c r="E73" s="81"/>
    </row>
    <row r="74" spans="1:5" x14ac:dyDescent="0.2">
      <c r="A74" s="25" t="s">
        <v>1284</v>
      </c>
      <c r="B74" s="25" t="s">
        <v>84</v>
      </c>
      <c r="C74" s="26" t="s">
        <v>85</v>
      </c>
      <c r="D74" s="25" t="s">
        <v>9</v>
      </c>
      <c r="E74" s="75">
        <v>7</v>
      </c>
    </row>
    <row r="75" spans="1:5" x14ac:dyDescent="0.2">
      <c r="A75" s="30"/>
      <c r="B75" s="30"/>
      <c r="C75" s="7" t="s">
        <v>86</v>
      </c>
      <c r="D75" s="30"/>
      <c r="E75" s="81"/>
    </row>
    <row r="76" spans="1:5" x14ac:dyDescent="0.2">
      <c r="A76" s="25" t="s">
        <v>1284</v>
      </c>
      <c r="B76" s="25" t="s">
        <v>87</v>
      </c>
      <c r="C76" s="26" t="s">
        <v>88</v>
      </c>
      <c r="D76" s="25" t="s">
        <v>9</v>
      </c>
      <c r="E76" s="75">
        <v>545</v>
      </c>
    </row>
    <row r="77" spans="1:5" x14ac:dyDescent="0.2">
      <c r="A77" s="30"/>
      <c r="B77" s="30"/>
      <c r="C77" s="7" t="s">
        <v>74</v>
      </c>
      <c r="D77" s="30"/>
      <c r="E77" s="81"/>
    </row>
    <row r="78" spans="1:5" x14ac:dyDescent="0.2">
      <c r="A78" s="25" t="s">
        <v>1284</v>
      </c>
      <c r="B78" s="25" t="s">
        <v>89</v>
      </c>
      <c r="C78" s="26" t="s">
        <v>90</v>
      </c>
      <c r="D78" s="25" t="s">
        <v>9</v>
      </c>
      <c r="E78" s="75">
        <v>30</v>
      </c>
    </row>
    <row r="79" spans="1:5" x14ac:dyDescent="0.2">
      <c r="A79" s="30"/>
      <c r="B79" s="30"/>
      <c r="C79" s="7" t="s">
        <v>74</v>
      </c>
      <c r="D79" s="30"/>
      <c r="E79" s="81"/>
    </row>
    <row r="80" spans="1:5" x14ac:dyDescent="0.2">
      <c r="A80" s="220" t="s">
        <v>1006</v>
      </c>
      <c r="B80" s="220"/>
      <c r="C80" s="220"/>
      <c r="D80" s="220"/>
      <c r="E80" s="220"/>
    </row>
    <row r="81" spans="1:5" x14ac:dyDescent="0.2">
      <c r="A81" s="153" t="s">
        <v>994</v>
      </c>
      <c r="B81" s="154" t="s">
        <v>993</v>
      </c>
      <c r="C81" s="154" t="s">
        <v>995</v>
      </c>
      <c r="D81" s="154" t="s">
        <v>13</v>
      </c>
      <c r="E81" s="155" t="s">
        <v>996</v>
      </c>
    </row>
    <row r="82" spans="1:5" x14ac:dyDescent="0.2">
      <c r="A82" s="25" t="s">
        <v>1284</v>
      </c>
      <c r="B82" s="25" t="s">
        <v>91</v>
      </c>
      <c r="C82" s="26" t="s">
        <v>1103</v>
      </c>
      <c r="D82" s="25" t="s">
        <v>9</v>
      </c>
      <c r="E82" s="75">
        <v>19</v>
      </c>
    </row>
    <row r="83" spans="1:5" x14ac:dyDescent="0.2">
      <c r="A83" s="28"/>
      <c r="B83" s="28"/>
      <c r="C83" s="4" t="s">
        <v>841</v>
      </c>
      <c r="D83" s="28"/>
      <c r="E83" s="80"/>
    </row>
    <row r="84" spans="1:5" x14ac:dyDescent="0.2">
      <c r="A84" s="220" t="s">
        <v>1007</v>
      </c>
      <c r="B84" s="220"/>
      <c r="C84" s="220"/>
      <c r="D84" s="220"/>
      <c r="E84" s="220"/>
    </row>
    <row r="85" spans="1:5" x14ac:dyDescent="0.2">
      <c r="A85" s="153" t="s">
        <v>994</v>
      </c>
      <c r="B85" s="154" t="s">
        <v>993</v>
      </c>
      <c r="C85" s="154" t="s">
        <v>995</v>
      </c>
      <c r="D85" s="154" t="s">
        <v>13</v>
      </c>
      <c r="E85" s="155" t="s">
        <v>996</v>
      </c>
    </row>
    <row r="86" spans="1:5" x14ac:dyDescent="0.2">
      <c r="A86" s="25" t="s">
        <v>1284</v>
      </c>
      <c r="B86" s="25" t="s">
        <v>92</v>
      </c>
      <c r="C86" s="26" t="s">
        <v>93</v>
      </c>
      <c r="D86" s="25" t="s">
        <v>9</v>
      </c>
      <c r="E86" s="75">
        <v>41</v>
      </c>
    </row>
    <row r="87" spans="1:5" x14ac:dyDescent="0.2">
      <c r="A87" s="28"/>
      <c r="B87" s="28"/>
      <c r="C87" s="4" t="s">
        <v>842</v>
      </c>
      <c r="D87" s="28"/>
      <c r="E87" s="80"/>
    </row>
    <row r="88" spans="1:5" x14ac:dyDescent="0.2">
      <c r="A88" s="25" t="s">
        <v>1284</v>
      </c>
      <c r="B88" s="25" t="s">
        <v>94</v>
      </c>
      <c r="C88" s="26" t="s">
        <v>95</v>
      </c>
      <c r="D88" s="25" t="s">
        <v>9</v>
      </c>
      <c r="E88" s="75">
        <v>15.3</v>
      </c>
    </row>
    <row r="89" spans="1:5" x14ac:dyDescent="0.2">
      <c r="A89" s="28"/>
      <c r="B89" s="28"/>
      <c r="C89" s="4" t="s">
        <v>843</v>
      </c>
      <c r="D89" s="28"/>
      <c r="E89" s="80"/>
    </row>
    <row r="90" spans="1:5" ht="21" x14ac:dyDescent="0.2">
      <c r="A90" s="25" t="s">
        <v>1284</v>
      </c>
      <c r="B90" s="25" t="s">
        <v>96</v>
      </c>
      <c r="C90" s="26" t="s">
        <v>856</v>
      </c>
      <c r="D90" s="25" t="s">
        <v>9</v>
      </c>
      <c r="E90" s="75">
        <v>61.5</v>
      </c>
    </row>
    <row r="91" spans="1:5" x14ac:dyDescent="0.2">
      <c r="A91" s="28"/>
      <c r="B91" s="28"/>
      <c r="C91" s="4" t="s">
        <v>844</v>
      </c>
      <c r="D91" s="28"/>
      <c r="E91" s="80"/>
    </row>
    <row r="92" spans="1:5" x14ac:dyDescent="0.2">
      <c r="A92" s="25" t="s">
        <v>1284</v>
      </c>
      <c r="B92" s="25" t="s">
        <v>97</v>
      </c>
      <c r="C92" s="26" t="s">
        <v>98</v>
      </c>
      <c r="D92" s="25" t="s">
        <v>9</v>
      </c>
      <c r="E92" s="75">
        <v>22</v>
      </c>
    </row>
    <row r="93" spans="1:5" x14ac:dyDescent="0.2">
      <c r="A93" s="28"/>
      <c r="B93" s="28"/>
      <c r="C93" s="4" t="s">
        <v>99</v>
      </c>
      <c r="D93" s="43"/>
      <c r="E93" s="85"/>
    </row>
    <row r="94" spans="1:5" x14ac:dyDescent="0.2">
      <c r="A94" s="28"/>
      <c r="B94" s="28"/>
      <c r="C94" s="4" t="s">
        <v>845</v>
      </c>
      <c r="D94" s="28"/>
      <c r="E94" s="80"/>
    </row>
    <row r="95" spans="1:5" x14ac:dyDescent="0.2">
      <c r="A95" s="25" t="s">
        <v>1284</v>
      </c>
      <c r="B95" s="25" t="s">
        <v>100</v>
      </c>
      <c r="C95" s="26" t="s">
        <v>101</v>
      </c>
      <c r="D95" s="25" t="s">
        <v>9</v>
      </c>
      <c r="E95" s="75">
        <v>20</v>
      </c>
    </row>
    <row r="96" spans="1:5" ht="21" x14ac:dyDescent="0.2">
      <c r="A96" s="28"/>
      <c r="B96" s="28"/>
      <c r="C96" s="4" t="s">
        <v>846</v>
      </c>
      <c r="D96" s="28"/>
      <c r="E96" s="80"/>
    </row>
    <row r="97" spans="1:5" x14ac:dyDescent="0.2">
      <c r="A97" s="28"/>
      <c r="B97" s="28"/>
      <c r="C97" s="4" t="s">
        <v>847</v>
      </c>
      <c r="D97" s="28"/>
      <c r="E97" s="80"/>
    </row>
    <row r="98" spans="1:5" x14ac:dyDescent="0.2">
      <c r="A98" s="25" t="s">
        <v>1284</v>
      </c>
      <c r="B98" s="25" t="s">
        <v>102</v>
      </c>
      <c r="C98" s="26" t="s">
        <v>103</v>
      </c>
      <c r="D98" s="42"/>
      <c r="E98" s="79"/>
    </row>
    <row r="99" spans="1:5" ht="21" x14ac:dyDescent="0.2">
      <c r="A99" s="28"/>
      <c r="B99" s="28"/>
      <c r="C99" s="4" t="s">
        <v>848</v>
      </c>
      <c r="D99" s="28"/>
      <c r="E99" s="80"/>
    </row>
    <row r="100" spans="1:5" x14ac:dyDescent="0.2">
      <c r="A100" s="28"/>
      <c r="B100" s="28"/>
      <c r="C100" s="4" t="s">
        <v>834</v>
      </c>
      <c r="D100" s="28"/>
      <c r="E100" s="80"/>
    </row>
    <row r="101" spans="1:5" x14ac:dyDescent="0.2">
      <c r="A101" s="108" t="s">
        <v>1284</v>
      </c>
      <c r="B101" s="108" t="s">
        <v>105</v>
      </c>
      <c r="C101" s="96" t="s">
        <v>106</v>
      </c>
      <c r="D101" s="108" t="s">
        <v>9</v>
      </c>
      <c r="E101" s="98">
        <v>9.5</v>
      </c>
    </row>
    <row r="102" spans="1:5" x14ac:dyDescent="0.2">
      <c r="A102" s="109"/>
      <c r="B102" s="109"/>
      <c r="C102" s="99" t="s">
        <v>849</v>
      </c>
      <c r="D102" s="109"/>
      <c r="E102" s="101"/>
    </row>
    <row r="103" spans="1:5" x14ac:dyDescent="0.2">
      <c r="A103" s="35" t="s">
        <v>1284</v>
      </c>
      <c r="B103" s="35" t="s">
        <v>107</v>
      </c>
      <c r="C103" s="18" t="s">
        <v>108</v>
      </c>
      <c r="D103" s="35" t="s">
        <v>9</v>
      </c>
      <c r="E103" s="76">
        <v>160</v>
      </c>
    </row>
    <row r="104" spans="1:5" x14ac:dyDescent="0.2">
      <c r="A104" s="28"/>
      <c r="B104" s="28"/>
      <c r="C104" s="4" t="s">
        <v>109</v>
      </c>
      <c r="D104" s="28"/>
      <c r="E104" s="80"/>
    </row>
    <row r="105" spans="1:5" x14ac:dyDescent="0.2">
      <c r="A105" s="28"/>
      <c r="B105" s="28"/>
      <c r="C105" s="4" t="s">
        <v>850</v>
      </c>
      <c r="D105" s="28"/>
      <c r="E105" s="80"/>
    </row>
    <row r="106" spans="1:5" x14ac:dyDescent="0.2">
      <c r="A106" s="25" t="s">
        <v>1284</v>
      </c>
      <c r="B106" s="25" t="s">
        <v>110</v>
      </c>
      <c r="C106" s="26" t="s">
        <v>111</v>
      </c>
      <c r="D106" s="25" t="s">
        <v>9</v>
      </c>
      <c r="E106" s="75">
        <v>250</v>
      </c>
    </row>
    <row r="107" spans="1:5" x14ac:dyDescent="0.2">
      <c r="A107" s="28"/>
      <c r="B107" s="28"/>
      <c r="C107" s="4" t="s">
        <v>851</v>
      </c>
      <c r="D107" s="28"/>
      <c r="E107" s="80"/>
    </row>
    <row r="108" spans="1:5" x14ac:dyDescent="0.2">
      <c r="A108" s="25" t="s">
        <v>1284</v>
      </c>
      <c r="B108" s="25" t="s">
        <v>112</v>
      </c>
      <c r="C108" s="26" t="s">
        <v>113</v>
      </c>
      <c r="D108" s="25" t="s">
        <v>9</v>
      </c>
      <c r="E108" s="75">
        <v>30.7</v>
      </c>
    </row>
    <row r="109" spans="1:5" x14ac:dyDescent="0.2">
      <c r="A109" s="28"/>
      <c r="B109" s="28"/>
      <c r="C109" s="4" t="s">
        <v>852</v>
      </c>
      <c r="D109" s="28"/>
      <c r="E109" s="80"/>
    </row>
    <row r="110" spans="1:5" x14ac:dyDescent="0.2">
      <c r="A110" s="25" t="s">
        <v>1284</v>
      </c>
      <c r="B110" s="25" t="s">
        <v>114</v>
      </c>
      <c r="C110" s="26" t="s">
        <v>115</v>
      </c>
      <c r="D110" s="44"/>
      <c r="E110" s="86"/>
    </row>
    <row r="111" spans="1:5" x14ac:dyDescent="0.2">
      <c r="A111" s="108" t="s">
        <v>1284</v>
      </c>
      <c r="B111" s="108" t="s">
        <v>116</v>
      </c>
      <c r="C111" s="96" t="s">
        <v>117</v>
      </c>
      <c r="D111" s="108" t="s">
        <v>9</v>
      </c>
      <c r="E111" s="98">
        <v>19</v>
      </c>
    </row>
    <row r="112" spans="1:5" x14ac:dyDescent="0.2">
      <c r="A112" s="28"/>
      <c r="B112" s="28"/>
      <c r="C112" s="4" t="s">
        <v>118</v>
      </c>
      <c r="D112" s="28"/>
      <c r="E112" s="80"/>
    </row>
    <row r="113" spans="1:5" x14ac:dyDescent="0.2">
      <c r="A113" s="109"/>
      <c r="B113" s="109"/>
      <c r="C113" s="99" t="s">
        <v>825</v>
      </c>
      <c r="D113" s="109"/>
      <c r="E113" s="101"/>
    </row>
    <row r="114" spans="1:5" x14ac:dyDescent="0.2">
      <c r="A114" s="108" t="s">
        <v>1284</v>
      </c>
      <c r="B114" s="108" t="s">
        <v>119</v>
      </c>
      <c r="C114" s="96" t="s">
        <v>120</v>
      </c>
      <c r="D114" s="108" t="s">
        <v>9</v>
      </c>
      <c r="E114" s="98">
        <v>19</v>
      </c>
    </row>
    <row r="115" spans="1:5" x14ac:dyDescent="0.2">
      <c r="A115" s="28"/>
      <c r="B115" s="28"/>
      <c r="C115" s="4" t="s">
        <v>121</v>
      </c>
      <c r="D115" s="28"/>
      <c r="E115" s="80"/>
    </row>
    <row r="116" spans="1:5" x14ac:dyDescent="0.2">
      <c r="A116" s="109"/>
      <c r="B116" s="109"/>
      <c r="C116" s="99" t="s">
        <v>824</v>
      </c>
      <c r="D116" s="109"/>
      <c r="E116" s="101"/>
    </row>
    <row r="117" spans="1:5" x14ac:dyDescent="0.2">
      <c r="A117" s="35" t="s">
        <v>1284</v>
      </c>
      <c r="B117" s="35" t="s">
        <v>122</v>
      </c>
      <c r="C117" s="18" t="s">
        <v>123</v>
      </c>
      <c r="D117" s="35" t="s">
        <v>9</v>
      </c>
      <c r="E117" s="76">
        <v>25.6</v>
      </c>
    </row>
    <row r="118" spans="1:5" x14ac:dyDescent="0.2">
      <c r="A118" s="28"/>
      <c r="B118" s="28"/>
      <c r="C118" s="4" t="s">
        <v>823</v>
      </c>
      <c r="D118" s="28"/>
      <c r="E118" s="80"/>
    </row>
    <row r="119" spans="1:5" x14ac:dyDescent="0.2">
      <c r="A119" s="25" t="s">
        <v>1284</v>
      </c>
      <c r="B119" s="25" t="s">
        <v>124</v>
      </c>
      <c r="C119" s="26" t="s">
        <v>125</v>
      </c>
      <c r="D119" s="25" t="s">
        <v>9</v>
      </c>
      <c r="E119" s="75">
        <v>25.6</v>
      </c>
    </row>
    <row r="120" spans="1:5" x14ac:dyDescent="0.2">
      <c r="A120" s="28"/>
      <c r="B120" s="28"/>
      <c r="C120" s="4" t="s">
        <v>822</v>
      </c>
      <c r="D120" s="28"/>
      <c r="E120" s="80"/>
    </row>
    <row r="121" spans="1:5" x14ac:dyDescent="0.2">
      <c r="A121" s="25" t="s">
        <v>1284</v>
      </c>
      <c r="B121" s="25" t="s">
        <v>126</v>
      </c>
      <c r="C121" s="26" t="s">
        <v>127</v>
      </c>
      <c r="D121" s="25" t="s">
        <v>9</v>
      </c>
      <c r="E121" s="75">
        <v>16.5</v>
      </c>
    </row>
    <row r="122" spans="1:5" x14ac:dyDescent="0.2">
      <c r="A122" s="28"/>
      <c r="B122" s="28"/>
      <c r="C122" s="4" t="s">
        <v>821</v>
      </c>
      <c r="D122" s="28"/>
      <c r="E122" s="80"/>
    </row>
    <row r="123" spans="1:5" x14ac:dyDescent="0.2">
      <c r="A123" s="25" t="s">
        <v>1284</v>
      </c>
      <c r="B123" s="25" t="s">
        <v>128</v>
      </c>
      <c r="C123" s="26" t="s">
        <v>129</v>
      </c>
      <c r="D123" s="25" t="s">
        <v>9</v>
      </c>
      <c r="E123" s="75">
        <v>60</v>
      </c>
    </row>
    <row r="124" spans="1:5" x14ac:dyDescent="0.2">
      <c r="A124" s="28"/>
      <c r="B124" s="28"/>
      <c r="C124" s="4" t="s">
        <v>820</v>
      </c>
      <c r="D124" s="28"/>
      <c r="E124" s="80"/>
    </row>
    <row r="125" spans="1:5" x14ac:dyDescent="0.2">
      <c r="A125" s="25" t="s">
        <v>1284</v>
      </c>
      <c r="B125" s="25" t="s">
        <v>130</v>
      </c>
      <c r="C125" s="26" t="s">
        <v>131</v>
      </c>
      <c r="D125" s="25" t="s">
        <v>9</v>
      </c>
      <c r="E125" s="75">
        <v>26</v>
      </c>
    </row>
    <row r="126" spans="1:5" x14ac:dyDescent="0.2">
      <c r="A126" s="45" t="s">
        <v>1284</v>
      </c>
      <c r="B126" s="45" t="s">
        <v>132</v>
      </c>
      <c r="C126" s="46" t="s">
        <v>133</v>
      </c>
      <c r="D126" s="45" t="s">
        <v>9</v>
      </c>
      <c r="E126" s="78">
        <v>13</v>
      </c>
    </row>
    <row r="127" spans="1:5" x14ac:dyDescent="0.2">
      <c r="A127" s="25" t="s">
        <v>1284</v>
      </c>
      <c r="B127" s="25" t="s">
        <v>134</v>
      </c>
      <c r="C127" s="26" t="s">
        <v>135</v>
      </c>
      <c r="D127" s="25" t="s">
        <v>9</v>
      </c>
      <c r="E127" s="75">
        <v>57</v>
      </c>
    </row>
    <row r="128" spans="1:5" x14ac:dyDescent="0.2">
      <c r="A128" s="28"/>
      <c r="B128" s="28"/>
      <c r="C128" s="4" t="s">
        <v>819</v>
      </c>
      <c r="D128" s="28"/>
      <c r="E128" s="80"/>
    </row>
    <row r="129" spans="1:5" x14ac:dyDescent="0.2">
      <c r="A129" s="25" t="s">
        <v>1284</v>
      </c>
      <c r="B129" s="25" t="s">
        <v>136</v>
      </c>
      <c r="C129" s="26" t="s">
        <v>137</v>
      </c>
      <c r="D129" s="25" t="s">
        <v>9</v>
      </c>
      <c r="E129" s="75">
        <v>439</v>
      </c>
    </row>
    <row r="130" spans="1:5" ht="52.5" x14ac:dyDescent="0.2">
      <c r="A130" s="28"/>
      <c r="B130" s="28"/>
      <c r="C130" s="4" t="s">
        <v>853</v>
      </c>
      <c r="D130" s="28"/>
      <c r="E130" s="80"/>
    </row>
    <row r="131" spans="1:5" x14ac:dyDescent="0.2">
      <c r="A131" s="2" t="s">
        <v>997</v>
      </c>
      <c r="B131" s="2" t="s">
        <v>1024</v>
      </c>
      <c r="C131" s="26" t="s">
        <v>1022</v>
      </c>
      <c r="D131" s="2" t="s">
        <v>9</v>
      </c>
      <c r="E131" s="75">
        <v>102.5</v>
      </c>
    </row>
    <row r="132" spans="1:5" x14ac:dyDescent="0.2">
      <c r="A132" s="51"/>
      <c r="B132" s="51"/>
      <c r="C132" s="7" t="s">
        <v>1023</v>
      </c>
      <c r="D132" s="51"/>
      <c r="E132" s="152"/>
    </row>
    <row r="133" spans="1:5" x14ac:dyDescent="0.2">
      <c r="A133" s="219" t="s">
        <v>998</v>
      </c>
      <c r="B133" s="219"/>
      <c r="C133" s="219"/>
      <c r="D133" s="219"/>
      <c r="E133" s="219"/>
    </row>
    <row r="134" spans="1:5" x14ac:dyDescent="0.2">
      <c r="A134" s="220" t="s">
        <v>1017</v>
      </c>
      <c r="B134" s="220"/>
      <c r="C134" s="220"/>
      <c r="D134" s="220"/>
      <c r="E134" s="220"/>
    </row>
    <row r="135" spans="1:5" x14ac:dyDescent="0.2">
      <c r="A135" s="153" t="s">
        <v>994</v>
      </c>
      <c r="B135" s="154" t="s">
        <v>993</v>
      </c>
      <c r="C135" s="154" t="s">
        <v>995</v>
      </c>
      <c r="D135" s="154" t="s">
        <v>13</v>
      </c>
      <c r="E135" s="155" t="s">
        <v>996</v>
      </c>
    </row>
    <row r="136" spans="1:5" x14ac:dyDescent="0.2">
      <c r="A136" s="2" t="s">
        <v>1284</v>
      </c>
      <c r="B136" s="2" t="s">
        <v>249</v>
      </c>
      <c r="C136" s="26" t="s">
        <v>250</v>
      </c>
      <c r="D136" s="2" t="s">
        <v>9</v>
      </c>
      <c r="E136" s="75">
        <v>2</v>
      </c>
    </row>
    <row r="137" spans="1:5" x14ac:dyDescent="0.15">
      <c r="A137" s="61"/>
      <c r="B137" s="61"/>
      <c r="C137" s="7" t="s">
        <v>251</v>
      </c>
      <c r="D137" s="61"/>
      <c r="E137" s="91"/>
    </row>
    <row r="138" spans="1:5" x14ac:dyDescent="0.2">
      <c r="A138" s="2" t="s">
        <v>1284</v>
      </c>
      <c r="B138" s="2" t="s">
        <v>252</v>
      </c>
      <c r="C138" s="26" t="s">
        <v>253</v>
      </c>
      <c r="D138" s="2" t="s">
        <v>9</v>
      </c>
      <c r="E138" s="75">
        <v>8.5</v>
      </c>
    </row>
    <row r="139" spans="1:5" x14ac:dyDescent="0.15">
      <c r="A139" s="62"/>
      <c r="B139" s="62"/>
      <c r="C139" s="4" t="s">
        <v>104</v>
      </c>
      <c r="D139" s="62"/>
      <c r="E139" s="90"/>
    </row>
    <row r="140" spans="1:5" x14ac:dyDescent="0.15">
      <c r="A140" s="62"/>
      <c r="B140" s="62"/>
      <c r="C140" s="4" t="s">
        <v>906</v>
      </c>
      <c r="D140" s="62"/>
      <c r="E140" s="90"/>
    </row>
    <row r="141" spans="1:5" x14ac:dyDescent="0.2">
      <c r="A141" s="2" t="s">
        <v>1284</v>
      </c>
      <c r="B141" s="2" t="s">
        <v>254</v>
      </c>
      <c r="C141" s="26" t="s">
        <v>133</v>
      </c>
      <c r="D141" s="2" t="s">
        <v>9</v>
      </c>
      <c r="E141" s="75">
        <v>13</v>
      </c>
    </row>
    <row r="142" spans="1:5" x14ac:dyDescent="0.15">
      <c r="A142" s="62"/>
      <c r="B142" s="62"/>
      <c r="C142" s="4" t="s">
        <v>104</v>
      </c>
      <c r="D142" s="62"/>
      <c r="E142" s="90"/>
    </row>
    <row r="143" spans="1:5" x14ac:dyDescent="0.15">
      <c r="A143" s="62"/>
      <c r="B143" s="62"/>
      <c r="C143" s="4" t="s">
        <v>906</v>
      </c>
      <c r="D143" s="62"/>
      <c r="E143" s="90"/>
    </row>
    <row r="144" spans="1:5" x14ac:dyDescent="0.2">
      <c r="A144" s="2" t="s">
        <v>1284</v>
      </c>
      <c r="B144" s="2" t="s">
        <v>255</v>
      </c>
      <c r="C144" s="26" t="s">
        <v>256</v>
      </c>
      <c r="D144" s="2" t="s">
        <v>9</v>
      </c>
      <c r="E144" s="75">
        <v>15</v>
      </c>
    </row>
    <row r="145" spans="1:5" x14ac:dyDescent="0.15">
      <c r="A145" s="62"/>
      <c r="B145" s="62"/>
      <c r="C145" s="4" t="s">
        <v>104</v>
      </c>
      <c r="D145" s="62"/>
      <c r="E145" s="90"/>
    </row>
    <row r="146" spans="1:5" x14ac:dyDescent="0.15">
      <c r="A146" s="62"/>
      <c r="B146" s="62"/>
      <c r="C146" s="4" t="s">
        <v>907</v>
      </c>
      <c r="D146" s="62"/>
      <c r="E146" s="90"/>
    </row>
    <row r="147" spans="1:5" x14ac:dyDescent="0.2">
      <c r="A147" s="2" t="s">
        <v>1284</v>
      </c>
      <c r="B147" s="2" t="s">
        <v>257</v>
      </c>
      <c r="C147" s="26" t="s">
        <v>258</v>
      </c>
      <c r="D147" s="2" t="s">
        <v>9</v>
      </c>
      <c r="E147" s="75">
        <v>14</v>
      </c>
    </row>
    <row r="148" spans="1:5" x14ac:dyDescent="0.15">
      <c r="A148" s="62"/>
      <c r="B148" s="62"/>
      <c r="C148" s="4" t="s">
        <v>104</v>
      </c>
      <c r="D148" s="62"/>
      <c r="E148" s="90"/>
    </row>
    <row r="149" spans="1:5" x14ac:dyDescent="0.15">
      <c r="A149" s="62"/>
      <c r="B149" s="62"/>
      <c r="C149" s="4" t="s">
        <v>908</v>
      </c>
      <c r="D149" s="62"/>
      <c r="E149" s="90"/>
    </row>
    <row r="150" spans="1:5" x14ac:dyDescent="0.2">
      <c r="A150" s="2" t="s">
        <v>1284</v>
      </c>
      <c r="B150" s="2" t="s">
        <v>259</v>
      </c>
      <c r="C150" s="26" t="s">
        <v>260</v>
      </c>
      <c r="D150" s="2" t="s">
        <v>9</v>
      </c>
      <c r="E150" s="75">
        <v>384</v>
      </c>
    </row>
    <row r="151" spans="1:5" x14ac:dyDescent="0.15">
      <c r="A151" s="62"/>
      <c r="B151" s="62"/>
      <c r="C151" s="4" t="s">
        <v>261</v>
      </c>
      <c r="D151" s="62"/>
      <c r="E151" s="90"/>
    </row>
    <row r="152" spans="1:5" x14ac:dyDescent="0.15">
      <c r="A152" s="61"/>
      <c r="B152" s="61"/>
      <c r="C152" s="7" t="s">
        <v>909</v>
      </c>
      <c r="D152" s="61"/>
      <c r="E152" s="91"/>
    </row>
    <row r="153" spans="1:5" x14ac:dyDescent="0.2">
      <c r="A153" s="2" t="s">
        <v>1284</v>
      </c>
      <c r="B153" s="2" t="s">
        <v>262</v>
      </c>
      <c r="C153" s="26" t="s">
        <v>263</v>
      </c>
      <c r="D153" s="2" t="s">
        <v>9</v>
      </c>
      <c r="E153" s="75">
        <v>5.3</v>
      </c>
    </row>
    <row r="154" spans="1:5" x14ac:dyDescent="0.15">
      <c r="A154" s="62"/>
      <c r="B154" s="62"/>
      <c r="C154" s="4" t="s">
        <v>104</v>
      </c>
      <c r="D154" s="62"/>
      <c r="E154" s="90"/>
    </row>
    <row r="155" spans="1:5" x14ac:dyDescent="0.15">
      <c r="A155" s="62"/>
      <c r="B155" s="62"/>
      <c r="C155" s="4" t="s">
        <v>910</v>
      </c>
      <c r="D155" s="62"/>
      <c r="E155" s="90"/>
    </row>
    <row r="156" spans="1:5" x14ac:dyDescent="0.2">
      <c r="A156" s="2" t="s">
        <v>1284</v>
      </c>
      <c r="B156" s="2" t="s">
        <v>264</v>
      </c>
      <c r="C156" s="26" t="s">
        <v>265</v>
      </c>
      <c r="D156" s="2" t="s">
        <v>9</v>
      </c>
      <c r="E156" s="75">
        <v>50</v>
      </c>
    </row>
    <row r="157" spans="1:5" x14ac:dyDescent="0.15">
      <c r="A157" s="62"/>
      <c r="B157" s="62"/>
      <c r="C157" s="4" t="s">
        <v>911</v>
      </c>
      <c r="D157" s="62"/>
      <c r="E157" s="90"/>
    </row>
    <row r="158" spans="1:5" x14ac:dyDescent="0.2">
      <c r="A158" s="2" t="s">
        <v>1284</v>
      </c>
      <c r="B158" s="2" t="s">
        <v>267</v>
      </c>
      <c r="C158" s="26" t="s">
        <v>268</v>
      </c>
      <c r="D158" s="2" t="s">
        <v>9</v>
      </c>
      <c r="E158" s="75">
        <v>144</v>
      </c>
    </row>
    <row r="159" spans="1:5" x14ac:dyDescent="0.15">
      <c r="A159" s="62"/>
      <c r="B159" s="62"/>
      <c r="C159" s="4" t="s">
        <v>266</v>
      </c>
      <c r="D159" s="62"/>
      <c r="E159" s="90"/>
    </row>
    <row r="160" spans="1:5" x14ac:dyDescent="0.15">
      <c r="A160" s="62"/>
      <c r="B160" s="62"/>
      <c r="C160" s="4" t="s">
        <v>912</v>
      </c>
      <c r="D160" s="62"/>
      <c r="E160" s="90"/>
    </row>
    <row r="161" spans="1:5" x14ac:dyDescent="0.2">
      <c r="A161" s="220" t="s">
        <v>1021</v>
      </c>
      <c r="B161" s="220"/>
      <c r="C161" s="220"/>
      <c r="D161" s="220"/>
      <c r="E161" s="220"/>
    </row>
    <row r="162" spans="1:5" x14ac:dyDescent="0.2">
      <c r="A162" s="153" t="s">
        <v>994</v>
      </c>
      <c r="B162" s="154" t="s">
        <v>993</v>
      </c>
      <c r="C162" s="154" t="s">
        <v>995</v>
      </c>
      <c r="D162" s="154" t="s">
        <v>13</v>
      </c>
      <c r="E162" s="155" t="s">
        <v>996</v>
      </c>
    </row>
    <row r="163" spans="1:5" x14ac:dyDescent="0.2">
      <c r="A163" s="65" t="s">
        <v>1284</v>
      </c>
      <c r="B163" s="65" t="s">
        <v>269</v>
      </c>
      <c r="C163" s="66" t="s">
        <v>270</v>
      </c>
      <c r="D163" s="2" t="s">
        <v>9</v>
      </c>
      <c r="E163" s="75">
        <v>61</v>
      </c>
    </row>
    <row r="164" spans="1:5" x14ac:dyDescent="0.15">
      <c r="A164" s="62"/>
      <c r="B164" s="62"/>
      <c r="C164" s="4" t="s">
        <v>271</v>
      </c>
      <c r="D164" s="62"/>
      <c r="E164" s="90"/>
    </row>
    <row r="165" spans="1:5" x14ac:dyDescent="0.15">
      <c r="A165" s="62"/>
      <c r="B165" s="62"/>
      <c r="C165" s="4" t="s">
        <v>913</v>
      </c>
      <c r="D165" s="62"/>
      <c r="E165" s="90"/>
    </row>
    <row r="166" spans="1:5" x14ac:dyDescent="0.2">
      <c r="A166" s="2" t="s">
        <v>1284</v>
      </c>
      <c r="B166" s="2" t="s">
        <v>272</v>
      </c>
      <c r="C166" s="26" t="s">
        <v>273</v>
      </c>
      <c r="D166" s="2" t="s">
        <v>9</v>
      </c>
      <c r="E166" s="75">
        <v>50</v>
      </c>
    </row>
    <row r="167" spans="1:5" ht="21" x14ac:dyDescent="0.15">
      <c r="A167" s="62"/>
      <c r="B167" s="62"/>
      <c r="C167" s="4" t="s">
        <v>914</v>
      </c>
      <c r="D167" s="62"/>
      <c r="E167" s="90"/>
    </row>
    <row r="168" spans="1:5" x14ac:dyDescent="0.15">
      <c r="A168" s="62"/>
      <c r="B168" s="62"/>
      <c r="C168" s="4" t="s">
        <v>915</v>
      </c>
      <c r="D168" s="62"/>
      <c r="E168" s="90"/>
    </row>
    <row r="169" spans="1:5" x14ac:dyDescent="0.2">
      <c r="A169" s="2" t="s">
        <v>1284</v>
      </c>
      <c r="B169" s="2" t="s">
        <v>274</v>
      </c>
      <c r="C169" s="26" t="s">
        <v>275</v>
      </c>
      <c r="D169" s="2" t="s">
        <v>9</v>
      </c>
      <c r="E169" s="75">
        <v>25.5</v>
      </c>
    </row>
    <row r="170" spans="1:5" x14ac:dyDescent="0.15">
      <c r="A170" s="62"/>
      <c r="B170" s="62"/>
      <c r="C170" s="4" t="s">
        <v>276</v>
      </c>
      <c r="D170" s="62"/>
      <c r="E170" s="90"/>
    </row>
    <row r="171" spans="1:5" x14ac:dyDescent="0.15">
      <c r="A171" s="62"/>
      <c r="B171" s="62"/>
      <c r="C171" s="4" t="s">
        <v>916</v>
      </c>
      <c r="D171" s="62"/>
      <c r="E171" s="90"/>
    </row>
    <row r="172" spans="1:5" x14ac:dyDescent="0.2">
      <c r="A172" s="2" t="s">
        <v>1284</v>
      </c>
      <c r="B172" s="2" t="s">
        <v>277</v>
      </c>
      <c r="C172" s="26" t="s">
        <v>278</v>
      </c>
      <c r="D172" s="2" t="s">
        <v>9</v>
      </c>
      <c r="E172" s="75">
        <v>35</v>
      </c>
    </row>
    <row r="173" spans="1:5" x14ac:dyDescent="0.15">
      <c r="A173" s="62"/>
      <c r="B173" s="62"/>
      <c r="C173" s="4" t="s">
        <v>276</v>
      </c>
      <c r="D173" s="62"/>
      <c r="E173" s="90"/>
    </row>
    <row r="174" spans="1:5" x14ac:dyDescent="0.15">
      <c r="A174" s="62"/>
      <c r="B174" s="62"/>
      <c r="C174" s="4" t="s">
        <v>917</v>
      </c>
      <c r="D174" s="62"/>
      <c r="E174" s="90"/>
    </row>
    <row r="175" spans="1:5" x14ac:dyDescent="0.2">
      <c r="A175" s="16" t="s">
        <v>1284</v>
      </c>
      <c r="B175" s="16" t="s">
        <v>279</v>
      </c>
      <c r="C175" s="46" t="s">
        <v>280</v>
      </c>
      <c r="D175" s="16" t="s">
        <v>9</v>
      </c>
      <c r="E175" s="78">
        <v>23</v>
      </c>
    </row>
    <row r="176" spans="1:5" x14ac:dyDescent="0.2">
      <c r="A176" s="2" t="s">
        <v>1284</v>
      </c>
      <c r="B176" s="2" t="s">
        <v>281</v>
      </c>
      <c r="C176" s="26" t="s">
        <v>282</v>
      </c>
      <c r="D176" s="2" t="s">
        <v>9</v>
      </c>
      <c r="E176" s="75">
        <v>64</v>
      </c>
    </row>
    <row r="177" spans="1:5" x14ac:dyDescent="0.15">
      <c r="A177" s="62"/>
      <c r="B177" s="62"/>
      <c r="C177" s="4" t="s">
        <v>917</v>
      </c>
      <c r="D177" s="62"/>
      <c r="E177" s="90"/>
    </row>
    <row r="178" spans="1:5" x14ac:dyDescent="0.2">
      <c r="A178" s="2" t="s">
        <v>1284</v>
      </c>
      <c r="B178" s="2" t="s">
        <v>283</v>
      </c>
      <c r="C178" s="26" t="s">
        <v>284</v>
      </c>
      <c r="D178" s="2" t="s">
        <v>9</v>
      </c>
      <c r="E178" s="75">
        <v>45</v>
      </c>
    </row>
    <row r="179" spans="1:5" x14ac:dyDescent="0.15">
      <c r="A179" s="62"/>
      <c r="B179" s="62"/>
      <c r="C179" s="4" t="s">
        <v>917</v>
      </c>
      <c r="D179" s="62"/>
      <c r="E179" s="90"/>
    </row>
    <row r="180" spans="1:5" x14ac:dyDescent="0.2">
      <c r="A180" s="2" t="s">
        <v>1284</v>
      </c>
      <c r="B180" s="2" t="s">
        <v>285</v>
      </c>
      <c r="C180" s="26" t="s">
        <v>286</v>
      </c>
      <c r="D180" s="2" t="s">
        <v>9</v>
      </c>
      <c r="E180" s="75">
        <v>1470</v>
      </c>
    </row>
    <row r="181" spans="1:5" x14ac:dyDescent="0.15">
      <c r="A181" s="61"/>
      <c r="B181" s="61"/>
      <c r="C181" s="7" t="s">
        <v>287</v>
      </c>
      <c r="D181" s="61"/>
      <c r="E181" s="91"/>
    </row>
    <row r="182" spans="1:5" x14ac:dyDescent="0.2">
      <c r="A182" s="2" t="s">
        <v>1284</v>
      </c>
      <c r="B182" s="2" t="s">
        <v>288</v>
      </c>
      <c r="C182" s="26" t="s">
        <v>289</v>
      </c>
      <c r="D182" s="2" t="s">
        <v>9</v>
      </c>
      <c r="E182" s="75">
        <v>100</v>
      </c>
    </row>
    <row r="183" spans="1:5" x14ac:dyDescent="0.15">
      <c r="A183" s="61"/>
      <c r="B183" s="61"/>
      <c r="C183" s="7" t="s">
        <v>290</v>
      </c>
      <c r="D183" s="61"/>
      <c r="E183" s="91"/>
    </row>
    <row r="184" spans="1:5" x14ac:dyDescent="0.2">
      <c r="A184" s="220" t="s">
        <v>1020</v>
      </c>
      <c r="B184" s="220"/>
      <c r="C184" s="220"/>
      <c r="D184" s="220"/>
      <c r="E184" s="220"/>
    </row>
    <row r="185" spans="1:5" x14ac:dyDescent="0.2">
      <c r="A185" s="153" t="s">
        <v>994</v>
      </c>
      <c r="B185" s="154" t="s">
        <v>993</v>
      </c>
      <c r="C185" s="154" t="s">
        <v>995</v>
      </c>
      <c r="D185" s="154" t="s">
        <v>13</v>
      </c>
      <c r="E185" s="155" t="s">
        <v>996</v>
      </c>
    </row>
    <row r="186" spans="1:5" x14ac:dyDescent="0.2">
      <c r="A186" s="2" t="s">
        <v>1284</v>
      </c>
      <c r="B186" s="2" t="s">
        <v>291</v>
      </c>
      <c r="C186" s="26" t="s">
        <v>292</v>
      </c>
      <c r="D186" s="64"/>
      <c r="E186" s="87"/>
    </row>
    <row r="187" spans="1:5" ht="31.5" x14ac:dyDescent="0.15">
      <c r="A187" s="62"/>
      <c r="B187" s="62"/>
      <c r="C187" s="4" t="s">
        <v>928</v>
      </c>
      <c r="D187" s="62"/>
      <c r="E187" s="90"/>
    </row>
    <row r="188" spans="1:5" x14ac:dyDescent="0.15">
      <c r="A188" s="62"/>
      <c r="B188" s="62"/>
      <c r="C188" s="4" t="s">
        <v>918</v>
      </c>
      <c r="D188" s="62"/>
      <c r="E188" s="90"/>
    </row>
    <row r="189" spans="1:5" x14ac:dyDescent="0.2">
      <c r="A189" s="138" t="s">
        <v>1284</v>
      </c>
      <c r="B189" s="138" t="s">
        <v>293</v>
      </c>
      <c r="C189" s="115" t="s">
        <v>294</v>
      </c>
      <c r="D189" s="116" t="s">
        <v>9</v>
      </c>
      <c r="E189" s="107">
        <v>13</v>
      </c>
    </row>
    <row r="190" spans="1:5" x14ac:dyDescent="0.2">
      <c r="A190" s="7" t="s">
        <v>1284</v>
      </c>
      <c r="B190" s="7" t="s">
        <v>295</v>
      </c>
      <c r="C190" s="40" t="s">
        <v>296</v>
      </c>
      <c r="D190" s="7" t="s">
        <v>9</v>
      </c>
      <c r="E190" s="77">
        <v>15</v>
      </c>
    </row>
    <row r="191" spans="1:5" x14ac:dyDescent="0.2">
      <c r="A191" s="2" t="s">
        <v>1284</v>
      </c>
      <c r="B191" s="2" t="s">
        <v>297</v>
      </c>
      <c r="C191" s="26" t="s">
        <v>298</v>
      </c>
      <c r="D191" s="2" t="s">
        <v>9</v>
      </c>
      <c r="E191" s="75">
        <v>6.5</v>
      </c>
    </row>
    <row r="192" spans="1:5" x14ac:dyDescent="0.15">
      <c r="A192" s="62"/>
      <c r="B192" s="62"/>
      <c r="C192" s="4" t="s">
        <v>104</v>
      </c>
      <c r="D192" s="62"/>
      <c r="E192" s="90"/>
    </row>
    <row r="193" spans="1:5" ht="21" x14ac:dyDescent="0.15">
      <c r="A193" s="62"/>
      <c r="B193" s="62"/>
      <c r="C193" s="4" t="s">
        <v>919</v>
      </c>
      <c r="D193" s="62"/>
      <c r="E193" s="90"/>
    </row>
    <row r="194" spans="1:5" x14ac:dyDescent="0.2">
      <c r="A194" s="2" t="s">
        <v>1284</v>
      </c>
      <c r="B194" s="2" t="s">
        <v>299</v>
      </c>
      <c r="C194" s="26" t="s">
        <v>927</v>
      </c>
      <c r="D194" s="2" t="s">
        <v>9</v>
      </c>
      <c r="E194" s="75">
        <v>6</v>
      </c>
    </row>
    <row r="195" spans="1:5" x14ac:dyDescent="0.15">
      <c r="A195" s="62"/>
      <c r="B195" s="62"/>
      <c r="C195" s="4" t="s">
        <v>104</v>
      </c>
      <c r="D195" s="62"/>
      <c r="E195" s="90"/>
    </row>
    <row r="196" spans="1:5" x14ac:dyDescent="0.15">
      <c r="A196" s="62"/>
      <c r="B196" s="62"/>
      <c r="C196" s="4" t="s">
        <v>918</v>
      </c>
      <c r="D196" s="62"/>
      <c r="E196" s="90"/>
    </row>
    <row r="197" spans="1:5" x14ac:dyDescent="0.2">
      <c r="A197" s="2" t="s">
        <v>1284</v>
      </c>
      <c r="B197" s="2" t="s">
        <v>300</v>
      </c>
      <c r="C197" s="26" t="s">
        <v>301</v>
      </c>
      <c r="D197" s="2" t="s">
        <v>9</v>
      </c>
      <c r="E197" s="75">
        <v>65</v>
      </c>
    </row>
    <row r="198" spans="1:5" ht="31.5" x14ac:dyDescent="0.15">
      <c r="A198" s="62"/>
      <c r="B198" s="62"/>
      <c r="C198" s="4" t="s">
        <v>929</v>
      </c>
      <c r="D198" s="62"/>
      <c r="E198" s="90"/>
    </row>
    <row r="199" spans="1:5" x14ac:dyDescent="0.15">
      <c r="A199" s="62"/>
      <c r="B199" s="62"/>
      <c r="C199" s="4" t="s">
        <v>918</v>
      </c>
      <c r="D199" s="62"/>
      <c r="E199" s="90"/>
    </row>
    <row r="200" spans="1:5" ht="21" x14ac:dyDescent="0.2">
      <c r="A200" s="156" t="s">
        <v>997</v>
      </c>
      <c r="B200" s="156" t="s">
        <v>1025</v>
      </c>
      <c r="C200" s="46" t="s">
        <v>1031</v>
      </c>
      <c r="D200" s="156" t="s">
        <v>9</v>
      </c>
      <c r="E200" s="157">
        <v>30</v>
      </c>
    </row>
    <row r="201" spans="1:5" x14ac:dyDescent="0.2">
      <c r="A201" s="156" t="s">
        <v>997</v>
      </c>
      <c r="B201" s="156" t="s">
        <v>1026</v>
      </c>
      <c r="C201" s="46" t="s">
        <v>1030</v>
      </c>
      <c r="D201" s="156" t="s">
        <v>9</v>
      </c>
      <c r="E201" s="157">
        <v>17.399999999999999</v>
      </c>
    </row>
    <row r="202" spans="1:5" ht="21" x14ac:dyDescent="0.2">
      <c r="A202" s="3" t="s">
        <v>997</v>
      </c>
      <c r="B202" s="3" t="s">
        <v>1027</v>
      </c>
      <c r="C202" s="26" t="s">
        <v>1032</v>
      </c>
      <c r="D202" s="3" t="s">
        <v>9</v>
      </c>
      <c r="E202" s="79">
        <v>82</v>
      </c>
    </row>
    <row r="203" spans="1:5" x14ac:dyDescent="0.2">
      <c r="A203" s="34"/>
      <c r="B203" s="34"/>
      <c r="C203" s="7" t="s">
        <v>1035</v>
      </c>
      <c r="D203" s="34"/>
      <c r="E203" s="81"/>
    </row>
    <row r="204" spans="1:5" ht="21" x14ac:dyDescent="0.2">
      <c r="A204" s="3" t="s">
        <v>997</v>
      </c>
      <c r="B204" s="3" t="s">
        <v>1028</v>
      </c>
      <c r="C204" s="26" t="s">
        <v>1033</v>
      </c>
      <c r="D204" s="3" t="s">
        <v>9</v>
      </c>
      <c r="E204" s="79">
        <v>133.19999999999999</v>
      </c>
    </row>
    <row r="205" spans="1:5" x14ac:dyDescent="0.2">
      <c r="A205" s="34"/>
      <c r="B205" s="34"/>
      <c r="C205" s="7" t="s">
        <v>1035</v>
      </c>
      <c r="D205" s="34"/>
      <c r="E205" s="81"/>
    </row>
    <row r="206" spans="1:5" x14ac:dyDescent="0.2">
      <c r="A206" s="3" t="s">
        <v>997</v>
      </c>
      <c r="B206" s="3" t="s">
        <v>1029</v>
      </c>
      <c r="C206" s="26" t="s">
        <v>1034</v>
      </c>
      <c r="D206" s="3" t="s">
        <v>9</v>
      </c>
      <c r="E206" s="79">
        <v>300</v>
      </c>
    </row>
    <row r="207" spans="1:5" ht="31.5" x14ac:dyDescent="0.15">
      <c r="A207" s="61"/>
      <c r="B207" s="61"/>
      <c r="C207" s="7" t="s">
        <v>999</v>
      </c>
      <c r="D207" s="61"/>
      <c r="E207" s="91"/>
    </row>
    <row r="208" spans="1:5" x14ac:dyDescent="0.15">
      <c r="A208" s="3" t="s">
        <v>997</v>
      </c>
      <c r="B208" s="3" t="s">
        <v>1279</v>
      </c>
      <c r="C208" s="26" t="s">
        <v>1281</v>
      </c>
      <c r="D208" s="3" t="s">
        <v>9</v>
      </c>
      <c r="E208" s="91">
        <f>95*1.2</f>
        <v>114</v>
      </c>
    </row>
    <row r="209" spans="1:5" x14ac:dyDescent="0.2">
      <c r="A209" s="220" t="s">
        <v>1019</v>
      </c>
      <c r="B209" s="220"/>
      <c r="C209" s="220"/>
      <c r="D209" s="220"/>
      <c r="E209" s="220"/>
    </row>
    <row r="210" spans="1:5" x14ac:dyDescent="0.2">
      <c r="A210" s="153" t="s">
        <v>994</v>
      </c>
      <c r="B210" s="154" t="s">
        <v>993</v>
      </c>
      <c r="C210" s="154" t="s">
        <v>995</v>
      </c>
      <c r="D210" s="154" t="s">
        <v>13</v>
      </c>
      <c r="E210" s="155" t="s">
        <v>996</v>
      </c>
    </row>
    <row r="211" spans="1:5" x14ac:dyDescent="0.2">
      <c r="A211" s="2" t="s">
        <v>1284</v>
      </c>
      <c r="B211" s="2" t="s">
        <v>302</v>
      </c>
      <c r="C211" s="26" t="s">
        <v>303</v>
      </c>
      <c r="D211" s="2" t="s">
        <v>9</v>
      </c>
      <c r="E211" s="75">
        <v>20</v>
      </c>
    </row>
    <row r="212" spans="1:5" x14ac:dyDescent="0.15">
      <c r="A212" s="62"/>
      <c r="B212" s="62"/>
      <c r="C212" s="4" t="s">
        <v>304</v>
      </c>
      <c r="D212" s="62"/>
      <c r="E212" s="90"/>
    </row>
    <row r="213" spans="1:5" x14ac:dyDescent="0.15">
      <c r="A213" s="62"/>
      <c r="B213" s="62"/>
      <c r="C213" s="4" t="s">
        <v>920</v>
      </c>
      <c r="D213" s="62"/>
      <c r="E213" s="90"/>
    </row>
    <row r="214" spans="1:5" x14ac:dyDescent="0.2">
      <c r="A214" s="2" t="s">
        <v>1284</v>
      </c>
      <c r="B214" s="2" t="s">
        <v>305</v>
      </c>
      <c r="C214" s="26" t="s">
        <v>306</v>
      </c>
      <c r="D214" s="64"/>
      <c r="E214" s="87"/>
    </row>
    <row r="215" spans="1:5" x14ac:dyDescent="0.2">
      <c r="A215" s="4"/>
      <c r="B215" s="4"/>
      <c r="C215" s="4" t="s">
        <v>920</v>
      </c>
      <c r="D215" s="60"/>
      <c r="E215" s="88"/>
    </row>
    <row r="216" spans="1:5" x14ac:dyDescent="0.2">
      <c r="A216" s="138" t="s">
        <v>1284</v>
      </c>
      <c r="B216" s="138" t="s">
        <v>307</v>
      </c>
      <c r="C216" s="115" t="s">
        <v>308</v>
      </c>
      <c r="D216" s="116" t="s">
        <v>9</v>
      </c>
      <c r="E216" s="107">
        <v>15</v>
      </c>
    </row>
    <row r="217" spans="1:5" x14ac:dyDescent="0.2">
      <c r="A217" s="7" t="s">
        <v>1284</v>
      </c>
      <c r="B217" s="7" t="s">
        <v>309</v>
      </c>
      <c r="C217" s="40" t="s">
        <v>310</v>
      </c>
      <c r="D217" s="7" t="s">
        <v>9</v>
      </c>
      <c r="E217" s="77">
        <v>20</v>
      </c>
    </row>
    <row r="218" spans="1:5" x14ac:dyDescent="0.2">
      <c r="A218" s="4" t="s">
        <v>1284</v>
      </c>
      <c r="B218" s="4" t="s">
        <v>311</v>
      </c>
      <c r="C218" s="18" t="s">
        <v>312</v>
      </c>
      <c r="D218" s="4" t="s">
        <v>9</v>
      </c>
      <c r="E218" s="76">
        <v>25</v>
      </c>
    </row>
    <row r="219" spans="1:5" x14ac:dyDescent="0.15">
      <c r="A219" s="62"/>
      <c r="B219" s="62"/>
      <c r="C219" s="4" t="s">
        <v>313</v>
      </c>
      <c r="D219" s="62"/>
      <c r="E219" s="90"/>
    </row>
    <row r="220" spans="1:5" x14ac:dyDescent="0.15">
      <c r="A220" s="62"/>
      <c r="B220" s="62"/>
      <c r="C220" s="4" t="s">
        <v>921</v>
      </c>
      <c r="D220" s="62"/>
      <c r="E220" s="90"/>
    </row>
    <row r="221" spans="1:5" x14ac:dyDescent="0.2">
      <c r="A221" s="2" t="s">
        <v>1284</v>
      </c>
      <c r="B221" s="2" t="s">
        <v>314</v>
      </c>
      <c r="C221" s="26" t="s">
        <v>315</v>
      </c>
      <c r="D221" s="2" t="s">
        <v>9</v>
      </c>
      <c r="E221" s="75">
        <v>15</v>
      </c>
    </row>
    <row r="222" spans="1:5" x14ac:dyDescent="0.2">
      <c r="A222" s="4"/>
      <c r="B222" s="4"/>
      <c r="C222" s="4" t="s">
        <v>922</v>
      </c>
      <c r="D222" s="4"/>
      <c r="E222" s="76"/>
    </row>
    <row r="223" spans="1:5" x14ac:dyDescent="0.2">
      <c r="A223" s="2" t="s">
        <v>1284</v>
      </c>
      <c r="B223" s="2" t="s">
        <v>316</v>
      </c>
      <c r="C223" s="26" t="s">
        <v>317</v>
      </c>
      <c r="D223" s="2" t="s">
        <v>9</v>
      </c>
      <c r="E223" s="75">
        <v>8</v>
      </c>
    </row>
    <row r="224" spans="1:5" x14ac:dyDescent="0.2">
      <c r="A224" s="4"/>
      <c r="B224" s="4"/>
      <c r="C224" s="4" t="s">
        <v>922</v>
      </c>
      <c r="D224" s="4"/>
      <c r="E224" s="76"/>
    </row>
    <row r="225" spans="1:5" x14ac:dyDescent="0.2">
      <c r="A225" s="220" t="s">
        <v>1018</v>
      </c>
      <c r="B225" s="220"/>
      <c r="C225" s="220"/>
      <c r="D225" s="220"/>
      <c r="E225" s="220"/>
    </row>
    <row r="226" spans="1:5" x14ac:dyDescent="0.2">
      <c r="A226" s="153" t="s">
        <v>994</v>
      </c>
      <c r="B226" s="154" t="s">
        <v>993</v>
      </c>
      <c r="C226" s="154" t="s">
        <v>995</v>
      </c>
      <c r="D226" s="154" t="s">
        <v>13</v>
      </c>
      <c r="E226" s="155" t="s">
        <v>996</v>
      </c>
    </row>
    <row r="227" spans="1:5" x14ac:dyDescent="0.2">
      <c r="A227" s="2" t="s">
        <v>1284</v>
      </c>
      <c r="B227" s="2" t="s">
        <v>318</v>
      </c>
      <c r="C227" s="26" t="s">
        <v>319</v>
      </c>
      <c r="D227" s="2" t="s">
        <v>9</v>
      </c>
      <c r="E227" s="75">
        <v>20</v>
      </c>
    </row>
    <row r="228" spans="1:5" x14ac:dyDescent="0.2">
      <c r="A228" s="4"/>
      <c r="B228" s="4"/>
      <c r="C228" s="4" t="s">
        <v>923</v>
      </c>
      <c r="D228" s="4"/>
      <c r="E228" s="76"/>
    </row>
    <row r="229" spans="1:5" x14ac:dyDescent="0.2">
      <c r="A229" s="2" t="s">
        <v>1284</v>
      </c>
      <c r="B229" s="2" t="s">
        <v>320</v>
      </c>
      <c r="C229" s="26" t="s">
        <v>321</v>
      </c>
      <c r="D229" s="2" t="s">
        <v>9</v>
      </c>
      <c r="E229" s="75">
        <v>20</v>
      </c>
    </row>
    <row r="230" spans="1:5" x14ac:dyDescent="0.15">
      <c r="A230" s="62"/>
      <c r="B230" s="62"/>
      <c r="C230" s="4" t="s">
        <v>322</v>
      </c>
      <c r="D230" s="62"/>
      <c r="E230" s="90"/>
    </row>
    <row r="231" spans="1:5" x14ac:dyDescent="0.15">
      <c r="A231" s="62"/>
      <c r="B231" s="62"/>
      <c r="C231" s="4" t="s">
        <v>923</v>
      </c>
      <c r="D231" s="62"/>
      <c r="E231" s="90"/>
    </row>
    <row r="232" spans="1:5" x14ac:dyDescent="0.2">
      <c r="A232" s="2" t="s">
        <v>1284</v>
      </c>
      <c r="B232" s="2" t="s">
        <v>323</v>
      </c>
      <c r="C232" s="26" t="s">
        <v>324</v>
      </c>
      <c r="D232" s="64"/>
      <c r="E232" s="87"/>
    </row>
    <row r="233" spans="1:5" x14ac:dyDescent="0.2">
      <c r="A233" s="139" t="s">
        <v>1284</v>
      </c>
      <c r="B233" s="139" t="s">
        <v>325</v>
      </c>
      <c r="C233" s="113" t="s">
        <v>326</v>
      </c>
      <c r="D233" s="97" t="s">
        <v>9</v>
      </c>
      <c r="E233" s="98">
        <v>30</v>
      </c>
    </row>
    <row r="234" spans="1:5" x14ac:dyDescent="0.2">
      <c r="A234" s="142"/>
      <c r="B234" s="142"/>
      <c r="C234" s="99" t="s">
        <v>923</v>
      </c>
      <c r="D234" s="99"/>
      <c r="E234" s="133"/>
    </row>
    <row r="235" spans="1:5" x14ac:dyDescent="0.2">
      <c r="A235" s="4" t="s">
        <v>1284</v>
      </c>
      <c r="B235" s="4" t="s">
        <v>327</v>
      </c>
      <c r="C235" s="18" t="s">
        <v>328</v>
      </c>
      <c r="D235" s="4" t="s">
        <v>9</v>
      </c>
      <c r="E235" s="76">
        <v>30</v>
      </c>
    </row>
    <row r="236" spans="1:5" x14ac:dyDescent="0.2">
      <c r="A236" s="4"/>
      <c r="B236" s="4"/>
      <c r="C236" s="4" t="s">
        <v>924</v>
      </c>
      <c r="D236" s="4"/>
      <c r="E236" s="76"/>
    </row>
    <row r="237" spans="1:5" x14ac:dyDescent="0.2">
      <c r="A237" s="2" t="s">
        <v>1284</v>
      </c>
      <c r="B237" s="2" t="s">
        <v>329</v>
      </c>
      <c r="C237" s="26" t="s">
        <v>330</v>
      </c>
      <c r="D237" s="2" t="s">
        <v>9</v>
      </c>
      <c r="E237" s="75">
        <v>8</v>
      </c>
    </row>
    <row r="238" spans="1:5" x14ac:dyDescent="0.2">
      <c r="A238" s="7"/>
      <c r="B238" s="7"/>
      <c r="C238" s="7" t="s">
        <v>925</v>
      </c>
      <c r="D238" s="7"/>
      <c r="E238" s="77"/>
    </row>
    <row r="239" spans="1:5" x14ac:dyDescent="0.2">
      <c r="A239" s="219" t="s">
        <v>1008</v>
      </c>
      <c r="B239" s="219"/>
      <c r="C239" s="219"/>
      <c r="D239" s="219"/>
      <c r="E239" s="219"/>
    </row>
    <row r="240" spans="1:5" x14ac:dyDescent="0.2">
      <c r="A240" s="153" t="s">
        <v>994</v>
      </c>
      <c r="B240" s="154" t="s">
        <v>993</v>
      </c>
      <c r="C240" s="154" t="s">
        <v>995</v>
      </c>
      <c r="D240" s="154" t="s">
        <v>13</v>
      </c>
      <c r="E240" s="155" t="s">
        <v>996</v>
      </c>
    </row>
    <row r="241" spans="1:5" x14ac:dyDescent="0.2">
      <c r="A241" s="139" t="s">
        <v>1284</v>
      </c>
      <c r="B241" s="139" t="s">
        <v>384</v>
      </c>
      <c r="C241" s="113" t="s">
        <v>385</v>
      </c>
      <c r="D241" s="97" t="s">
        <v>9</v>
      </c>
      <c r="E241" s="98">
        <v>70</v>
      </c>
    </row>
    <row r="242" spans="1:5" ht="63" x14ac:dyDescent="0.2">
      <c r="A242" s="34"/>
      <c r="B242" s="34"/>
      <c r="C242" s="34" t="s">
        <v>883</v>
      </c>
      <c r="D242" s="34"/>
      <c r="E242" s="81"/>
    </row>
    <row r="243" spans="1:5" x14ac:dyDescent="0.2">
      <c r="A243" s="220" t="s">
        <v>1010</v>
      </c>
      <c r="B243" s="220"/>
      <c r="C243" s="220"/>
      <c r="D243" s="220"/>
      <c r="E243" s="220"/>
    </row>
    <row r="244" spans="1:5" x14ac:dyDescent="0.2">
      <c r="A244" s="153" t="s">
        <v>994</v>
      </c>
      <c r="B244" s="154" t="s">
        <v>993</v>
      </c>
      <c r="C244" s="154" t="s">
        <v>995</v>
      </c>
      <c r="D244" s="154" t="s">
        <v>13</v>
      </c>
      <c r="E244" s="155" t="s">
        <v>996</v>
      </c>
    </row>
    <row r="245" spans="1:5" x14ac:dyDescent="0.2">
      <c r="A245" s="2" t="s">
        <v>1284</v>
      </c>
      <c r="B245" s="2" t="s">
        <v>386</v>
      </c>
      <c r="C245" s="26" t="s">
        <v>387</v>
      </c>
      <c r="D245" s="2" t="s">
        <v>11</v>
      </c>
      <c r="E245" s="75">
        <v>0.68</v>
      </c>
    </row>
    <row r="246" spans="1:5" ht="31.5" x14ac:dyDescent="0.2">
      <c r="A246" s="34"/>
      <c r="B246" s="34"/>
      <c r="C246" s="7" t="s">
        <v>884</v>
      </c>
      <c r="D246" s="34"/>
      <c r="E246" s="81"/>
    </row>
    <row r="247" spans="1:5" x14ac:dyDescent="0.2">
      <c r="A247" s="2" t="s">
        <v>1284</v>
      </c>
      <c r="B247" s="2" t="s">
        <v>388</v>
      </c>
      <c r="C247" s="26" t="s">
        <v>389</v>
      </c>
      <c r="D247" s="2" t="s">
        <v>390</v>
      </c>
      <c r="E247" s="75">
        <v>990.57</v>
      </c>
    </row>
    <row r="248" spans="1:5" x14ac:dyDescent="0.2">
      <c r="A248" s="71"/>
      <c r="B248" s="71"/>
      <c r="C248" s="7" t="s">
        <v>391</v>
      </c>
      <c r="D248" s="71"/>
      <c r="E248" s="89"/>
    </row>
    <row r="249" spans="1:5" x14ac:dyDescent="0.2">
      <c r="A249" s="2" t="s">
        <v>1284</v>
      </c>
      <c r="B249" s="2" t="s">
        <v>392</v>
      </c>
      <c r="C249" s="26" t="s">
        <v>393</v>
      </c>
      <c r="D249" s="13"/>
      <c r="E249" s="86"/>
    </row>
    <row r="250" spans="1:5" ht="31.5" x14ac:dyDescent="0.2">
      <c r="A250" s="33"/>
      <c r="B250" s="33"/>
      <c r="C250" s="4" t="s">
        <v>857</v>
      </c>
      <c r="D250" s="33"/>
      <c r="E250" s="80"/>
    </row>
    <row r="251" spans="1:5" x14ac:dyDescent="0.2">
      <c r="A251" s="138" t="s">
        <v>1284</v>
      </c>
      <c r="B251" s="138" t="s">
        <v>394</v>
      </c>
      <c r="C251" s="115" t="s">
        <v>395</v>
      </c>
      <c r="D251" s="116" t="s">
        <v>9</v>
      </c>
      <c r="E251" s="107">
        <v>208</v>
      </c>
    </row>
    <row r="252" spans="1:5" x14ac:dyDescent="0.2">
      <c r="A252" s="7" t="s">
        <v>1284</v>
      </c>
      <c r="B252" s="7" t="s">
        <v>396</v>
      </c>
      <c r="C252" s="40" t="s">
        <v>397</v>
      </c>
      <c r="D252" s="7" t="s">
        <v>9</v>
      </c>
      <c r="E252" s="77">
        <v>285</v>
      </c>
    </row>
    <row r="253" spans="1:5" x14ac:dyDescent="0.2">
      <c r="A253" s="220" t="s">
        <v>1016</v>
      </c>
      <c r="B253" s="220"/>
      <c r="C253" s="220"/>
      <c r="D253" s="220"/>
      <c r="E253" s="220"/>
    </row>
    <row r="254" spans="1:5" x14ac:dyDescent="0.2">
      <c r="A254" s="153" t="s">
        <v>994</v>
      </c>
      <c r="B254" s="154" t="s">
        <v>993</v>
      </c>
      <c r="C254" s="154" t="s">
        <v>995</v>
      </c>
      <c r="D254" s="154" t="s">
        <v>13</v>
      </c>
      <c r="E254" s="155" t="s">
        <v>996</v>
      </c>
    </row>
    <row r="255" spans="1:5" x14ac:dyDescent="0.2">
      <c r="A255" s="2" t="s">
        <v>1284</v>
      </c>
      <c r="B255" s="2" t="s">
        <v>398</v>
      </c>
      <c r="C255" s="26" t="s">
        <v>399</v>
      </c>
      <c r="D255" s="64"/>
      <c r="E255" s="87"/>
    </row>
    <row r="256" spans="1:5" ht="21" x14ac:dyDescent="0.15">
      <c r="A256" s="62"/>
      <c r="B256" s="62"/>
      <c r="C256" s="4" t="s">
        <v>904</v>
      </c>
      <c r="D256" s="62"/>
      <c r="E256" s="90"/>
    </row>
    <row r="257" spans="1:5" x14ac:dyDescent="0.2">
      <c r="A257" s="139" t="s">
        <v>1284</v>
      </c>
      <c r="B257" s="139" t="s">
        <v>400</v>
      </c>
      <c r="C257" s="113" t="s">
        <v>401</v>
      </c>
      <c r="D257" s="114"/>
      <c r="E257" s="137"/>
    </row>
    <row r="258" spans="1:5" ht="31.5" x14ac:dyDescent="0.15">
      <c r="A258" s="118"/>
      <c r="B258" s="118"/>
      <c r="C258" s="99" t="s">
        <v>858</v>
      </c>
      <c r="D258" s="118"/>
      <c r="E258" s="119"/>
    </row>
    <row r="259" spans="1:5" x14ac:dyDescent="0.2">
      <c r="A259" s="139" t="s">
        <v>1284</v>
      </c>
      <c r="B259" s="139" t="s">
        <v>402</v>
      </c>
      <c r="C259" s="113" t="s">
        <v>403</v>
      </c>
      <c r="D259" s="97" t="s">
        <v>12</v>
      </c>
      <c r="E259" s="98">
        <v>52.02</v>
      </c>
    </row>
    <row r="260" spans="1:5" x14ac:dyDescent="0.2">
      <c r="A260" s="116" t="s">
        <v>1284</v>
      </c>
      <c r="B260" s="116" t="s">
        <v>404</v>
      </c>
      <c r="C260" s="105" t="s">
        <v>405</v>
      </c>
      <c r="D260" s="116" t="s">
        <v>12</v>
      </c>
      <c r="E260" s="107">
        <v>70.650000000000006</v>
      </c>
    </row>
    <row r="261" spans="1:5" x14ac:dyDescent="0.2">
      <c r="A261" s="116" t="s">
        <v>1284</v>
      </c>
      <c r="B261" s="116" t="s">
        <v>406</v>
      </c>
      <c r="C261" s="105" t="s">
        <v>407</v>
      </c>
      <c r="D261" s="116" t="s">
        <v>12</v>
      </c>
      <c r="E261" s="107">
        <v>92.38</v>
      </c>
    </row>
    <row r="262" spans="1:5" x14ac:dyDescent="0.2">
      <c r="A262" s="116" t="s">
        <v>1284</v>
      </c>
      <c r="B262" s="116" t="s">
        <v>408</v>
      </c>
      <c r="C262" s="105" t="s">
        <v>409</v>
      </c>
      <c r="D262" s="116" t="s">
        <v>12</v>
      </c>
      <c r="E262" s="107">
        <v>108.94</v>
      </c>
    </row>
    <row r="263" spans="1:5" x14ac:dyDescent="0.2">
      <c r="A263" s="63" t="s">
        <v>1284</v>
      </c>
      <c r="B263" s="63" t="s">
        <v>410</v>
      </c>
      <c r="C263" s="59" t="s">
        <v>411</v>
      </c>
      <c r="D263" s="60"/>
      <c r="E263" s="88"/>
    </row>
    <row r="264" spans="1:5" x14ac:dyDescent="0.15">
      <c r="A264" s="62"/>
      <c r="B264" s="62"/>
      <c r="C264" s="4" t="s">
        <v>859</v>
      </c>
      <c r="D264" s="62"/>
      <c r="E264" s="90"/>
    </row>
    <row r="265" spans="1:5" x14ac:dyDescent="0.2">
      <c r="A265" s="138" t="s">
        <v>1284</v>
      </c>
      <c r="B265" s="138" t="s">
        <v>412</v>
      </c>
      <c r="C265" s="115" t="s">
        <v>403</v>
      </c>
      <c r="D265" s="116" t="s">
        <v>12</v>
      </c>
      <c r="E265" s="107">
        <v>67.540000000000006</v>
      </c>
    </row>
    <row r="266" spans="1:5" x14ac:dyDescent="0.2">
      <c r="A266" s="116" t="s">
        <v>1284</v>
      </c>
      <c r="B266" s="116" t="s">
        <v>413</v>
      </c>
      <c r="C266" s="105" t="s">
        <v>405</v>
      </c>
      <c r="D266" s="116" t="s">
        <v>12</v>
      </c>
      <c r="E266" s="107">
        <v>77.900000000000006</v>
      </c>
    </row>
    <row r="267" spans="1:5" x14ac:dyDescent="0.2">
      <c r="A267" s="116" t="s">
        <v>1284</v>
      </c>
      <c r="B267" s="116" t="s">
        <v>414</v>
      </c>
      <c r="C267" s="105" t="s">
        <v>407</v>
      </c>
      <c r="D267" s="116" t="s">
        <v>12</v>
      </c>
      <c r="E267" s="107">
        <v>97.55</v>
      </c>
    </row>
    <row r="268" spans="1:5" x14ac:dyDescent="0.2">
      <c r="A268" s="116" t="s">
        <v>1284</v>
      </c>
      <c r="B268" s="116" t="s">
        <v>415</v>
      </c>
      <c r="C268" s="105" t="s">
        <v>409</v>
      </c>
      <c r="D268" s="116" t="s">
        <v>12</v>
      </c>
      <c r="E268" s="107">
        <v>119.29</v>
      </c>
    </row>
    <row r="269" spans="1:5" x14ac:dyDescent="0.2">
      <c r="A269" s="63" t="s">
        <v>1284</v>
      </c>
      <c r="B269" s="63" t="s">
        <v>416</v>
      </c>
      <c r="C269" s="59" t="s">
        <v>417</v>
      </c>
      <c r="D269" s="60"/>
      <c r="E269" s="88"/>
    </row>
    <row r="270" spans="1:5" ht="31.5" x14ac:dyDescent="0.15">
      <c r="A270" s="62"/>
      <c r="B270" s="62"/>
      <c r="C270" s="4" t="s">
        <v>418</v>
      </c>
      <c r="D270" s="62"/>
      <c r="E270" s="90"/>
    </row>
    <row r="271" spans="1:5" x14ac:dyDescent="0.2">
      <c r="A271" s="138" t="s">
        <v>1284</v>
      </c>
      <c r="B271" s="138" t="s">
        <v>419</v>
      </c>
      <c r="C271" s="115" t="s">
        <v>403</v>
      </c>
      <c r="D271" s="116" t="s">
        <v>12</v>
      </c>
      <c r="E271" s="107">
        <v>88.24</v>
      </c>
    </row>
    <row r="272" spans="1:5" x14ac:dyDescent="0.2">
      <c r="A272" s="116" t="s">
        <v>1284</v>
      </c>
      <c r="B272" s="116" t="s">
        <v>420</v>
      </c>
      <c r="C272" s="105" t="s">
        <v>405</v>
      </c>
      <c r="D272" s="116" t="s">
        <v>12</v>
      </c>
      <c r="E272" s="107">
        <v>98.59</v>
      </c>
    </row>
    <row r="273" spans="1:5" x14ac:dyDescent="0.2">
      <c r="A273" s="116" t="s">
        <v>1284</v>
      </c>
      <c r="B273" s="116" t="s">
        <v>421</v>
      </c>
      <c r="C273" s="105" t="s">
        <v>407</v>
      </c>
      <c r="D273" s="116" t="s">
        <v>12</v>
      </c>
      <c r="E273" s="107">
        <v>124.46</v>
      </c>
    </row>
    <row r="274" spans="1:5" x14ac:dyDescent="0.2">
      <c r="A274" s="7" t="s">
        <v>1284</v>
      </c>
      <c r="B274" s="7" t="s">
        <v>422</v>
      </c>
      <c r="C274" s="40" t="s">
        <v>409</v>
      </c>
      <c r="D274" s="7" t="s">
        <v>12</v>
      </c>
      <c r="E274" s="77">
        <v>155.5</v>
      </c>
    </row>
    <row r="275" spans="1:5" ht="21" x14ac:dyDescent="0.2">
      <c r="A275" s="65" t="s">
        <v>1284</v>
      </c>
      <c r="B275" s="65" t="s">
        <v>423</v>
      </c>
      <c r="C275" s="66" t="s">
        <v>424</v>
      </c>
      <c r="D275" s="64"/>
      <c r="E275" s="87"/>
    </row>
    <row r="276" spans="1:5" ht="63" x14ac:dyDescent="0.15">
      <c r="A276" s="62"/>
      <c r="B276" s="62"/>
      <c r="C276" s="4" t="s">
        <v>860</v>
      </c>
      <c r="D276" s="62"/>
      <c r="E276" s="90"/>
    </row>
    <row r="277" spans="1:5" x14ac:dyDescent="0.2">
      <c r="A277" s="139" t="s">
        <v>1284</v>
      </c>
      <c r="B277" s="139" t="s">
        <v>425</v>
      </c>
      <c r="C277" s="113" t="s">
        <v>426</v>
      </c>
      <c r="D277" s="97" t="s">
        <v>12</v>
      </c>
      <c r="E277" s="98">
        <v>57.04</v>
      </c>
    </row>
    <row r="278" spans="1:5" ht="31.5" x14ac:dyDescent="0.15">
      <c r="A278" s="118"/>
      <c r="B278" s="118"/>
      <c r="C278" s="99" t="s">
        <v>858</v>
      </c>
      <c r="D278" s="118"/>
      <c r="E278" s="119"/>
    </row>
    <row r="279" spans="1:5" x14ac:dyDescent="0.2">
      <c r="A279" s="97" t="s">
        <v>1284</v>
      </c>
      <c r="B279" s="97" t="s">
        <v>427</v>
      </c>
      <c r="C279" s="96" t="s">
        <v>428</v>
      </c>
      <c r="D279" s="97" t="s">
        <v>12</v>
      </c>
      <c r="E279" s="98">
        <v>76.05</v>
      </c>
    </row>
    <row r="280" spans="1:5" x14ac:dyDescent="0.15">
      <c r="A280" s="118"/>
      <c r="B280" s="118"/>
      <c r="C280" s="99" t="s">
        <v>859</v>
      </c>
      <c r="D280" s="118"/>
      <c r="E280" s="119"/>
    </row>
    <row r="281" spans="1:5" x14ac:dyDescent="0.2">
      <c r="A281" s="4" t="s">
        <v>1284</v>
      </c>
      <c r="B281" s="4" t="s">
        <v>429</v>
      </c>
      <c r="C281" s="18" t="s">
        <v>430</v>
      </c>
      <c r="D281" s="4" t="s">
        <v>12</v>
      </c>
      <c r="E281" s="76">
        <v>101.4</v>
      </c>
    </row>
    <row r="282" spans="1:5" ht="31.5" x14ac:dyDescent="0.15">
      <c r="A282" s="61"/>
      <c r="B282" s="61"/>
      <c r="C282" s="7" t="s">
        <v>418</v>
      </c>
      <c r="D282" s="61"/>
      <c r="E282" s="91"/>
    </row>
    <row r="283" spans="1:5" x14ac:dyDescent="0.2">
      <c r="A283" s="2" t="s">
        <v>1284</v>
      </c>
      <c r="B283" s="2" t="s">
        <v>431</v>
      </c>
      <c r="C283" s="26" t="s">
        <v>432</v>
      </c>
      <c r="D283" s="64"/>
      <c r="E283" s="87"/>
    </row>
    <row r="284" spans="1:5" ht="21" x14ac:dyDescent="0.15">
      <c r="A284" s="62"/>
      <c r="B284" s="62"/>
      <c r="C284" s="4" t="s">
        <v>905</v>
      </c>
      <c r="D284" s="62"/>
      <c r="E284" s="90"/>
    </row>
    <row r="285" spans="1:5" x14ac:dyDescent="0.2">
      <c r="A285" s="139" t="s">
        <v>1284</v>
      </c>
      <c r="B285" s="139" t="s">
        <v>433</v>
      </c>
      <c r="C285" s="113" t="s">
        <v>401</v>
      </c>
      <c r="D285" s="114"/>
      <c r="E285" s="137"/>
    </row>
    <row r="286" spans="1:5" ht="31.5" x14ac:dyDescent="0.15">
      <c r="A286" s="118"/>
      <c r="B286" s="118"/>
      <c r="C286" s="99" t="s">
        <v>861</v>
      </c>
      <c r="D286" s="118"/>
      <c r="E286" s="119"/>
    </row>
    <row r="287" spans="1:5" x14ac:dyDescent="0.2">
      <c r="A287" s="138" t="s">
        <v>1284</v>
      </c>
      <c r="B287" s="138" t="s">
        <v>434</v>
      </c>
      <c r="C287" s="115" t="s">
        <v>403</v>
      </c>
      <c r="D287" s="116" t="s">
        <v>12</v>
      </c>
      <c r="E287" s="107">
        <v>57.2</v>
      </c>
    </row>
    <row r="288" spans="1:5" x14ac:dyDescent="0.2">
      <c r="A288" s="138" t="s">
        <v>1284</v>
      </c>
      <c r="B288" s="138" t="s">
        <v>435</v>
      </c>
      <c r="C288" s="115" t="s">
        <v>405</v>
      </c>
      <c r="D288" s="116" t="s">
        <v>12</v>
      </c>
      <c r="E288" s="107">
        <v>77.900000000000006</v>
      </c>
    </row>
    <row r="289" spans="1:5" x14ac:dyDescent="0.2">
      <c r="A289" s="138" t="s">
        <v>1284</v>
      </c>
      <c r="B289" s="138" t="s">
        <v>436</v>
      </c>
      <c r="C289" s="115" t="s">
        <v>407</v>
      </c>
      <c r="D289" s="116" t="s">
        <v>12</v>
      </c>
      <c r="E289" s="107">
        <v>98.59</v>
      </c>
    </row>
    <row r="290" spans="1:5" x14ac:dyDescent="0.2">
      <c r="A290" s="138" t="s">
        <v>1284</v>
      </c>
      <c r="B290" s="138" t="s">
        <v>437</v>
      </c>
      <c r="C290" s="115" t="s">
        <v>409</v>
      </c>
      <c r="D290" s="116" t="s">
        <v>12</v>
      </c>
      <c r="E290" s="107">
        <v>124.46</v>
      </c>
    </row>
    <row r="291" spans="1:5" x14ac:dyDescent="0.2">
      <c r="A291" s="63" t="s">
        <v>1284</v>
      </c>
      <c r="B291" s="63" t="s">
        <v>438</v>
      </c>
      <c r="C291" s="59" t="s">
        <v>411</v>
      </c>
      <c r="D291" s="60"/>
      <c r="E291" s="88"/>
    </row>
    <row r="292" spans="1:5" ht="31.5" x14ac:dyDescent="0.15">
      <c r="A292" s="62"/>
      <c r="B292" s="62"/>
      <c r="C292" s="4" t="s">
        <v>439</v>
      </c>
      <c r="D292" s="62"/>
      <c r="E292" s="90"/>
    </row>
    <row r="293" spans="1:5" x14ac:dyDescent="0.2">
      <c r="A293" s="138" t="s">
        <v>1284</v>
      </c>
      <c r="B293" s="138" t="s">
        <v>440</v>
      </c>
      <c r="C293" s="115" t="s">
        <v>403</v>
      </c>
      <c r="D293" s="116" t="s">
        <v>12</v>
      </c>
      <c r="E293" s="107">
        <v>77.900000000000006</v>
      </c>
    </row>
    <row r="294" spans="1:5" x14ac:dyDescent="0.2">
      <c r="A294" s="116" t="s">
        <v>1284</v>
      </c>
      <c r="B294" s="116" t="s">
        <v>441</v>
      </c>
      <c r="C294" s="105" t="s">
        <v>405</v>
      </c>
      <c r="D294" s="116" t="s">
        <v>12</v>
      </c>
      <c r="E294" s="107">
        <v>103.76</v>
      </c>
    </row>
    <row r="295" spans="1:5" x14ac:dyDescent="0.2">
      <c r="A295" s="116" t="s">
        <v>1284</v>
      </c>
      <c r="B295" s="116" t="s">
        <v>442</v>
      </c>
      <c r="C295" s="105" t="s">
        <v>407</v>
      </c>
      <c r="D295" s="116" t="s">
        <v>12</v>
      </c>
      <c r="E295" s="107">
        <v>134.81</v>
      </c>
    </row>
    <row r="296" spans="1:5" x14ac:dyDescent="0.2">
      <c r="A296" s="116" t="s">
        <v>1284</v>
      </c>
      <c r="B296" s="116" t="s">
        <v>443</v>
      </c>
      <c r="C296" s="105" t="s">
        <v>409</v>
      </c>
      <c r="D296" s="116" t="s">
        <v>12</v>
      </c>
      <c r="E296" s="107">
        <v>176.2</v>
      </c>
    </row>
    <row r="297" spans="1:5" x14ac:dyDescent="0.2">
      <c r="A297" s="63" t="s">
        <v>1284</v>
      </c>
      <c r="B297" s="63" t="s">
        <v>444</v>
      </c>
      <c r="C297" s="59" t="s">
        <v>417</v>
      </c>
      <c r="D297" s="60"/>
      <c r="E297" s="88"/>
    </row>
    <row r="298" spans="1:5" ht="31.5" x14ac:dyDescent="0.15">
      <c r="A298" s="62"/>
      <c r="B298" s="62"/>
      <c r="C298" s="4" t="s">
        <v>418</v>
      </c>
      <c r="D298" s="62"/>
      <c r="E298" s="90"/>
    </row>
    <row r="299" spans="1:5" x14ac:dyDescent="0.2">
      <c r="A299" s="138" t="s">
        <v>1284</v>
      </c>
      <c r="B299" s="138" t="s">
        <v>445</v>
      </c>
      <c r="C299" s="115" t="s">
        <v>403</v>
      </c>
      <c r="D299" s="116" t="s">
        <v>12</v>
      </c>
      <c r="E299" s="107">
        <v>103.76</v>
      </c>
    </row>
    <row r="300" spans="1:5" x14ac:dyDescent="0.2">
      <c r="A300" s="116" t="s">
        <v>1284</v>
      </c>
      <c r="B300" s="116" t="s">
        <v>446</v>
      </c>
      <c r="C300" s="105" t="s">
        <v>405</v>
      </c>
      <c r="D300" s="116" t="s">
        <v>12</v>
      </c>
      <c r="E300" s="107">
        <v>134.81</v>
      </c>
    </row>
    <row r="301" spans="1:5" x14ac:dyDescent="0.2">
      <c r="A301" s="116" t="s">
        <v>1284</v>
      </c>
      <c r="B301" s="116" t="s">
        <v>447</v>
      </c>
      <c r="C301" s="105" t="s">
        <v>407</v>
      </c>
      <c r="D301" s="116" t="s">
        <v>12</v>
      </c>
      <c r="E301" s="107">
        <v>171.03</v>
      </c>
    </row>
    <row r="302" spans="1:5" x14ac:dyDescent="0.2">
      <c r="A302" s="7" t="s">
        <v>1284</v>
      </c>
      <c r="B302" s="7" t="s">
        <v>448</v>
      </c>
      <c r="C302" s="40" t="s">
        <v>409</v>
      </c>
      <c r="D302" s="7" t="s">
        <v>12</v>
      </c>
      <c r="E302" s="77">
        <v>217.6</v>
      </c>
    </row>
    <row r="303" spans="1:5" x14ac:dyDescent="0.2">
      <c r="A303" s="65" t="s">
        <v>1284</v>
      </c>
      <c r="B303" s="65" t="s">
        <v>449</v>
      </c>
      <c r="C303" s="66" t="s">
        <v>450</v>
      </c>
      <c r="D303" s="64"/>
      <c r="E303" s="87"/>
    </row>
    <row r="304" spans="1:5" x14ac:dyDescent="0.2">
      <c r="A304" s="60"/>
      <c r="B304" s="60"/>
      <c r="C304" s="4" t="s">
        <v>451</v>
      </c>
      <c r="D304" s="60"/>
      <c r="E304" s="88"/>
    </row>
    <row r="305" spans="1:5" x14ac:dyDescent="0.2">
      <c r="A305" s="139" t="s">
        <v>1284</v>
      </c>
      <c r="B305" s="139" t="s">
        <v>452</v>
      </c>
      <c r="C305" s="113" t="s">
        <v>401</v>
      </c>
      <c r="D305" s="114"/>
      <c r="E305" s="137"/>
    </row>
    <row r="306" spans="1:5" ht="31.5" x14ac:dyDescent="0.15">
      <c r="A306" s="118"/>
      <c r="B306" s="118"/>
      <c r="C306" s="99" t="s">
        <v>862</v>
      </c>
      <c r="D306" s="118"/>
      <c r="E306" s="119"/>
    </row>
    <row r="307" spans="1:5" x14ac:dyDescent="0.2">
      <c r="A307" s="138" t="s">
        <v>1284</v>
      </c>
      <c r="B307" s="138" t="s">
        <v>453</v>
      </c>
      <c r="C307" s="115" t="s">
        <v>403</v>
      </c>
      <c r="D307" s="116" t="s">
        <v>12</v>
      </c>
      <c r="E307" s="107">
        <v>67.540000000000006</v>
      </c>
    </row>
    <row r="308" spans="1:5" x14ac:dyDescent="0.2">
      <c r="A308" s="116" t="s">
        <v>1284</v>
      </c>
      <c r="B308" s="116" t="s">
        <v>454</v>
      </c>
      <c r="C308" s="105" t="s">
        <v>405</v>
      </c>
      <c r="D308" s="116" t="s">
        <v>12</v>
      </c>
      <c r="E308" s="107">
        <v>88.24</v>
      </c>
    </row>
    <row r="309" spans="1:5" x14ac:dyDescent="0.2">
      <c r="A309" s="116" t="s">
        <v>1284</v>
      </c>
      <c r="B309" s="116" t="s">
        <v>455</v>
      </c>
      <c r="C309" s="105" t="s">
        <v>407</v>
      </c>
      <c r="D309" s="116" t="s">
        <v>12</v>
      </c>
      <c r="E309" s="107">
        <v>108.94</v>
      </c>
    </row>
    <row r="310" spans="1:5" x14ac:dyDescent="0.2">
      <c r="A310" s="116" t="s">
        <v>1284</v>
      </c>
      <c r="B310" s="116" t="s">
        <v>456</v>
      </c>
      <c r="C310" s="105" t="s">
        <v>409</v>
      </c>
      <c r="D310" s="116" t="s">
        <v>12</v>
      </c>
      <c r="E310" s="107">
        <v>139.97999999999999</v>
      </c>
    </row>
    <row r="311" spans="1:5" x14ac:dyDescent="0.2">
      <c r="A311" s="63" t="s">
        <v>1284</v>
      </c>
      <c r="B311" s="63" t="s">
        <v>457</v>
      </c>
      <c r="C311" s="59" t="s">
        <v>411</v>
      </c>
      <c r="D311" s="60"/>
      <c r="E311" s="88"/>
    </row>
    <row r="312" spans="1:5" ht="31.5" x14ac:dyDescent="0.15">
      <c r="A312" s="62"/>
      <c r="B312" s="62"/>
      <c r="C312" s="4" t="s">
        <v>439</v>
      </c>
      <c r="D312" s="62"/>
      <c r="E312" s="90"/>
    </row>
    <row r="313" spans="1:5" x14ac:dyDescent="0.2">
      <c r="A313" s="138" t="s">
        <v>1284</v>
      </c>
      <c r="B313" s="138" t="s">
        <v>458</v>
      </c>
      <c r="C313" s="115" t="s">
        <v>403</v>
      </c>
      <c r="D313" s="116" t="s">
        <v>12</v>
      </c>
      <c r="E313" s="107">
        <v>93.41</v>
      </c>
    </row>
    <row r="314" spans="1:5" x14ac:dyDescent="0.2">
      <c r="A314" s="138" t="s">
        <v>1284</v>
      </c>
      <c r="B314" s="138" t="s">
        <v>459</v>
      </c>
      <c r="C314" s="115" t="s">
        <v>460</v>
      </c>
      <c r="D314" s="116" t="s">
        <v>12</v>
      </c>
      <c r="E314" s="107">
        <v>124.46</v>
      </c>
    </row>
    <row r="315" spans="1:5" x14ac:dyDescent="0.2">
      <c r="A315" s="138" t="s">
        <v>1284</v>
      </c>
      <c r="B315" s="138" t="s">
        <v>461</v>
      </c>
      <c r="C315" s="115" t="s">
        <v>407</v>
      </c>
      <c r="D315" s="116" t="s">
        <v>12</v>
      </c>
      <c r="E315" s="107">
        <v>165.85</v>
      </c>
    </row>
    <row r="316" spans="1:5" x14ac:dyDescent="0.2">
      <c r="A316" s="138" t="s">
        <v>1284</v>
      </c>
      <c r="B316" s="138" t="s">
        <v>462</v>
      </c>
      <c r="C316" s="115" t="s">
        <v>409</v>
      </c>
      <c r="D316" s="116" t="s">
        <v>12</v>
      </c>
      <c r="E316" s="107">
        <v>212.43</v>
      </c>
    </row>
    <row r="317" spans="1:5" x14ac:dyDescent="0.2">
      <c r="A317" s="63" t="s">
        <v>1284</v>
      </c>
      <c r="B317" s="63" t="s">
        <v>463</v>
      </c>
      <c r="C317" s="59" t="s">
        <v>417</v>
      </c>
      <c r="D317" s="60"/>
      <c r="E317" s="88"/>
    </row>
    <row r="318" spans="1:5" ht="31.5" x14ac:dyDescent="0.15">
      <c r="A318" s="62"/>
      <c r="B318" s="62"/>
      <c r="C318" s="4" t="s">
        <v>418</v>
      </c>
      <c r="D318" s="62"/>
      <c r="E318" s="90"/>
    </row>
    <row r="319" spans="1:5" x14ac:dyDescent="0.2">
      <c r="A319" s="138" t="s">
        <v>1284</v>
      </c>
      <c r="B319" s="138" t="s">
        <v>464</v>
      </c>
      <c r="C319" s="115" t="s">
        <v>403</v>
      </c>
      <c r="D319" s="116" t="s">
        <v>12</v>
      </c>
      <c r="E319" s="107">
        <v>123.42</v>
      </c>
    </row>
    <row r="320" spans="1:5" x14ac:dyDescent="0.2">
      <c r="A320" s="138" t="s">
        <v>1284</v>
      </c>
      <c r="B320" s="138" t="s">
        <v>465</v>
      </c>
      <c r="C320" s="115" t="s">
        <v>405</v>
      </c>
      <c r="D320" s="116" t="s">
        <v>12</v>
      </c>
      <c r="E320" s="107">
        <v>155.5</v>
      </c>
    </row>
    <row r="321" spans="1:5" x14ac:dyDescent="0.2">
      <c r="A321" s="138" t="s">
        <v>1284</v>
      </c>
      <c r="B321" s="138" t="s">
        <v>466</v>
      </c>
      <c r="C321" s="115" t="s">
        <v>407</v>
      </c>
      <c r="D321" s="116" t="s">
        <v>12</v>
      </c>
      <c r="E321" s="107">
        <v>202.07</v>
      </c>
    </row>
    <row r="322" spans="1:5" x14ac:dyDescent="0.2">
      <c r="A322" s="138" t="s">
        <v>1284</v>
      </c>
      <c r="B322" s="138" t="s">
        <v>467</v>
      </c>
      <c r="C322" s="115" t="s">
        <v>409</v>
      </c>
      <c r="D322" s="116" t="s">
        <v>12</v>
      </c>
      <c r="E322" s="107">
        <v>259.04000000000002</v>
      </c>
    </row>
    <row r="323" spans="1:5" x14ac:dyDescent="0.2">
      <c r="A323" s="139" t="s">
        <v>1284</v>
      </c>
      <c r="B323" s="139" t="s">
        <v>468</v>
      </c>
      <c r="C323" s="113" t="s">
        <v>469</v>
      </c>
      <c r="D323" s="114"/>
      <c r="E323" s="137"/>
    </row>
    <row r="324" spans="1:5" ht="21" x14ac:dyDescent="0.15">
      <c r="A324" s="118"/>
      <c r="B324" s="118"/>
      <c r="C324" s="99" t="s">
        <v>863</v>
      </c>
      <c r="D324" s="99" t="s">
        <v>9</v>
      </c>
      <c r="E324" s="133">
        <v>21.5</v>
      </c>
    </row>
    <row r="325" spans="1:5" x14ac:dyDescent="0.2">
      <c r="A325" s="4" t="s">
        <v>1284</v>
      </c>
      <c r="B325" s="4" t="s">
        <v>470</v>
      </c>
      <c r="C325" s="18" t="s">
        <v>471</v>
      </c>
      <c r="D325" s="60"/>
      <c r="E325" s="88"/>
    </row>
    <row r="326" spans="1:5" x14ac:dyDescent="0.15">
      <c r="A326" s="61"/>
      <c r="B326" s="61"/>
      <c r="C326" s="7" t="s">
        <v>472</v>
      </c>
      <c r="D326" s="7" t="s">
        <v>12</v>
      </c>
      <c r="E326" s="77">
        <v>17.760000000000002</v>
      </c>
    </row>
    <row r="327" spans="1:5" x14ac:dyDescent="0.2">
      <c r="A327" s="220" t="s">
        <v>1015</v>
      </c>
      <c r="B327" s="220"/>
      <c r="C327" s="220"/>
      <c r="D327" s="220"/>
      <c r="E327" s="220"/>
    </row>
    <row r="328" spans="1:5" x14ac:dyDescent="0.2">
      <c r="A328" s="153" t="s">
        <v>994</v>
      </c>
      <c r="B328" s="154" t="s">
        <v>993</v>
      </c>
      <c r="C328" s="154" t="s">
        <v>995</v>
      </c>
      <c r="D328" s="154" t="s">
        <v>13</v>
      </c>
      <c r="E328" s="155" t="s">
        <v>996</v>
      </c>
    </row>
    <row r="329" spans="1:5" x14ac:dyDescent="0.2">
      <c r="A329" s="2" t="s">
        <v>1284</v>
      </c>
      <c r="B329" s="2" t="s">
        <v>473</v>
      </c>
      <c r="C329" s="26" t="s">
        <v>474</v>
      </c>
      <c r="D329" s="64"/>
      <c r="E329" s="87"/>
    </row>
    <row r="330" spans="1:5" x14ac:dyDescent="0.2">
      <c r="A330" s="60"/>
      <c r="B330" s="60"/>
      <c r="C330" s="4" t="s">
        <v>475</v>
      </c>
      <c r="D330" s="60"/>
      <c r="E330" s="88"/>
    </row>
    <row r="331" spans="1:5" x14ac:dyDescent="0.2">
      <c r="A331" s="139" t="s">
        <v>1284</v>
      </c>
      <c r="B331" s="139" t="s">
        <v>476</v>
      </c>
      <c r="C331" s="113" t="s">
        <v>401</v>
      </c>
      <c r="D331" s="114"/>
      <c r="E331" s="137"/>
    </row>
    <row r="332" spans="1:5" ht="31.5" x14ac:dyDescent="0.15">
      <c r="A332" s="118"/>
      <c r="B332" s="118"/>
      <c r="C332" s="99" t="s">
        <v>864</v>
      </c>
      <c r="D332" s="118"/>
      <c r="E332" s="119"/>
    </row>
    <row r="333" spans="1:5" x14ac:dyDescent="0.2">
      <c r="A333" s="138" t="s">
        <v>1284</v>
      </c>
      <c r="B333" s="138" t="s">
        <v>477</v>
      </c>
      <c r="C333" s="115" t="s">
        <v>478</v>
      </c>
      <c r="D333" s="116" t="s">
        <v>12</v>
      </c>
      <c r="E333" s="107">
        <v>31.32</v>
      </c>
    </row>
    <row r="334" spans="1:5" x14ac:dyDescent="0.2">
      <c r="A334" s="116" t="s">
        <v>1284</v>
      </c>
      <c r="B334" s="116" t="s">
        <v>479</v>
      </c>
      <c r="C334" s="105" t="s">
        <v>480</v>
      </c>
      <c r="D334" s="116" t="s">
        <v>12</v>
      </c>
      <c r="E334" s="107">
        <v>36.5</v>
      </c>
    </row>
    <row r="335" spans="1:5" x14ac:dyDescent="0.15">
      <c r="A335" s="97" t="s">
        <v>1284</v>
      </c>
      <c r="B335" s="97" t="s">
        <v>481</v>
      </c>
      <c r="C335" s="96" t="s">
        <v>411</v>
      </c>
      <c r="D335" s="147"/>
      <c r="E335" s="148"/>
    </row>
    <row r="336" spans="1:5" ht="21" x14ac:dyDescent="0.15">
      <c r="A336" s="118"/>
      <c r="B336" s="118"/>
      <c r="C336" s="99" t="s">
        <v>865</v>
      </c>
      <c r="D336" s="118"/>
      <c r="E336" s="119"/>
    </row>
    <row r="337" spans="1:5" x14ac:dyDescent="0.2">
      <c r="A337" s="138" t="s">
        <v>1284</v>
      </c>
      <c r="B337" s="138" t="s">
        <v>482</v>
      </c>
      <c r="C337" s="115" t="s">
        <v>478</v>
      </c>
      <c r="D337" s="116" t="s">
        <v>12</v>
      </c>
      <c r="E337" s="107">
        <v>41.67</v>
      </c>
    </row>
    <row r="338" spans="1:5" x14ac:dyDescent="0.2">
      <c r="A338" s="116" t="s">
        <v>1284</v>
      </c>
      <c r="B338" s="116" t="s">
        <v>483</v>
      </c>
      <c r="C338" s="105" t="s">
        <v>480</v>
      </c>
      <c r="D338" s="116" t="s">
        <v>12</v>
      </c>
      <c r="E338" s="107">
        <v>46.85</v>
      </c>
    </row>
    <row r="339" spans="1:5" x14ac:dyDescent="0.15">
      <c r="A339" s="97" t="s">
        <v>1284</v>
      </c>
      <c r="B339" s="97" t="s">
        <v>484</v>
      </c>
      <c r="C339" s="96" t="s">
        <v>417</v>
      </c>
      <c r="D339" s="147"/>
      <c r="E339" s="148"/>
    </row>
    <row r="340" spans="1:5" ht="21" x14ac:dyDescent="0.15">
      <c r="A340" s="118"/>
      <c r="B340" s="118"/>
      <c r="C340" s="99" t="s">
        <v>866</v>
      </c>
      <c r="D340" s="149"/>
      <c r="E340" s="150"/>
    </row>
    <row r="341" spans="1:5" x14ac:dyDescent="0.2">
      <c r="A341" s="138" t="s">
        <v>1284</v>
      </c>
      <c r="B341" s="138" t="s">
        <v>485</v>
      </c>
      <c r="C341" s="115" t="s">
        <v>478</v>
      </c>
      <c r="D341" s="116" t="s">
        <v>12</v>
      </c>
      <c r="E341" s="107">
        <v>52.02</v>
      </c>
    </row>
    <row r="342" spans="1:5" x14ac:dyDescent="0.2">
      <c r="A342" s="7" t="s">
        <v>1284</v>
      </c>
      <c r="B342" s="7" t="s">
        <v>486</v>
      </c>
      <c r="C342" s="40" t="s">
        <v>480</v>
      </c>
      <c r="D342" s="7" t="s">
        <v>12</v>
      </c>
      <c r="E342" s="77">
        <v>57.19</v>
      </c>
    </row>
    <row r="343" spans="1:5" x14ac:dyDescent="0.2">
      <c r="A343" s="220" t="s">
        <v>1102</v>
      </c>
      <c r="B343" s="220"/>
      <c r="C343" s="220"/>
      <c r="D343" s="220"/>
      <c r="E343" s="220"/>
    </row>
    <row r="344" spans="1:5" x14ac:dyDescent="0.2">
      <c r="A344" s="153" t="s">
        <v>994</v>
      </c>
      <c r="B344" s="154" t="s">
        <v>993</v>
      </c>
      <c r="C344" s="154" t="s">
        <v>995</v>
      </c>
      <c r="D344" s="154" t="s">
        <v>13</v>
      </c>
      <c r="E344" s="155" t="s">
        <v>996</v>
      </c>
    </row>
    <row r="345" spans="1:5" x14ac:dyDescent="0.2">
      <c r="A345" s="2" t="s">
        <v>1284</v>
      </c>
      <c r="B345" s="2" t="s">
        <v>489</v>
      </c>
      <c r="C345" s="26" t="s">
        <v>490</v>
      </c>
      <c r="D345" s="2" t="s">
        <v>12</v>
      </c>
      <c r="E345" s="75">
        <v>71</v>
      </c>
    </row>
    <row r="346" spans="1:5" ht="42" x14ac:dyDescent="0.15">
      <c r="A346" s="61"/>
      <c r="B346" s="61"/>
      <c r="C346" s="7" t="s">
        <v>891</v>
      </c>
      <c r="D346" s="61"/>
      <c r="E346" s="91"/>
    </row>
    <row r="347" spans="1:5" x14ac:dyDescent="0.2">
      <c r="A347" s="65" t="s">
        <v>1284</v>
      </c>
      <c r="B347" s="65" t="s">
        <v>491</v>
      </c>
      <c r="C347" s="66" t="s">
        <v>492</v>
      </c>
      <c r="D347" s="2" t="s">
        <v>12</v>
      </c>
      <c r="E347" s="75">
        <v>13</v>
      </c>
    </row>
    <row r="348" spans="1:5" ht="52.5" x14ac:dyDescent="0.15">
      <c r="A348" s="61"/>
      <c r="B348" s="61"/>
      <c r="C348" s="7" t="s">
        <v>867</v>
      </c>
      <c r="D348" s="61"/>
      <c r="E348" s="91"/>
    </row>
    <row r="349" spans="1:5" x14ac:dyDescent="0.2">
      <c r="A349" s="2" t="s">
        <v>1284</v>
      </c>
      <c r="B349" s="2" t="s">
        <v>493</v>
      </c>
      <c r="C349" s="26" t="s">
        <v>494</v>
      </c>
      <c r="D349" s="64"/>
      <c r="E349" s="87"/>
    </row>
    <row r="350" spans="1:5" ht="31.5" x14ac:dyDescent="0.15">
      <c r="A350" s="62"/>
      <c r="B350" s="62"/>
      <c r="C350" s="4" t="s">
        <v>892</v>
      </c>
      <c r="D350" s="62"/>
      <c r="E350" s="90"/>
    </row>
    <row r="351" spans="1:5" x14ac:dyDescent="0.2">
      <c r="A351" s="138" t="s">
        <v>1284</v>
      </c>
      <c r="B351" s="138" t="s">
        <v>495</v>
      </c>
      <c r="C351" s="115" t="s">
        <v>496</v>
      </c>
      <c r="D351" s="116" t="s">
        <v>9</v>
      </c>
      <c r="E351" s="107">
        <v>55.2</v>
      </c>
    </row>
    <row r="352" spans="1:5" x14ac:dyDescent="0.2">
      <c r="A352" s="7" t="s">
        <v>1284</v>
      </c>
      <c r="B352" s="7" t="s">
        <v>497</v>
      </c>
      <c r="C352" s="40" t="s">
        <v>498</v>
      </c>
      <c r="D352" s="7" t="s">
        <v>9</v>
      </c>
      <c r="E352" s="77">
        <v>64.489999999999995</v>
      </c>
    </row>
    <row r="353" spans="1:5" x14ac:dyDescent="0.2">
      <c r="A353" s="2" t="s">
        <v>1284</v>
      </c>
      <c r="B353" s="2" t="s">
        <v>499</v>
      </c>
      <c r="C353" s="26" t="s">
        <v>500</v>
      </c>
      <c r="D353" s="64"/>
      <c r="E353" s="87"/>
    </row>
    <row r="354" spans="1:5" ht="21" x14ac:dyDescent="0.15">
      <c r="A354" s="62"/>
      <c r="B354" s="62"/>
      <c r="C354" s="4" t="s">
        <v>893</v>
      </c>
      <c r="D354" s="62"/>
      <c r="E354" s="90"/>
    </row>
    <row r="355" spans="1:5" x14ac:dyDescent="0.2">
      <c r="A355" s="138" t="s">
        <v>1284</v>
      </c>
      <c r="B355" s="138" t="s">
        <v>501</v>
      </c>
      <c r="C355" s="115" t="s">
        <v>502</v>
      </c>
      <c r="D355" s="116" t="s">
        <v>9</v>
      </c>
      <c r="E355" s="107">
        <v>71</v>
      </c>
    </row>
    <row r="356" spans="1:5" x14ac:dyDescent="0.2">
      <c r="A356" s="7" t="s">
        <v>1284</v>
      </c>
      <c r="B356" s="7" t="s">
        <v>503</v>
      </c>
      <c r="C356" s="40" t="s">
        <v>504</v>
      </c>
      <c r="D356" s="7" t="s">
        <v>9</v>
      </c>
      <c r="E356" s="77">
        <v>83</v>
      </c>
    </row>
    <row r="357" spans="1:5" x14ac:dyDescent="0.2">
      <c r="A357" s="2" t="s">
        <v>1284</v>
      </c>
      <c r="B357" s="2" t="s">
        <v>505</v>
      </c>
      <c r="C357" s="26" t="s">
        <v>506</v>
      </c>
      <c r="D357" s="64"/>
      <c r="E357" s="87"/>
    </row>
    <row r="358" spans="1:5" x14ac:dyDescent="0.2">
      <c r="A358" s="60"/>
      <c r="B358" s="60"/>
      <c r="C358" s="4" t="s">
        <v>507</v>
      </c>
      <c r="D358" s="60"/>
      <c r="E358" s="88"/>
    </row>
    <row r="359" spans="1:5" x14ac:dyDescent="0.2">
      <c r="A359" s="139" t="s">
        <v>1284</v>
      </c>
      <c r="B359" s="139" t="s">
        <v>508</v>
      </c>
      <c r="C359" s="113" t="s">
        <v>509</v>
      </c>
      <c r="D359" s="114"/>
      <c r="E359" s="137"/>
    </row>
    <row r="360" spans="1:5" x14ac:dyDescent="0.2">
      <c r="A360" s="149"/>
      <c r="B360" s="149"/>
      <c r="C360" s="99" t="s">
        <v>510</v>
      </c>
      <c r="D360" s="149"/>
      <c r="E360" s="150"/>
    </row>
    <row r="361" spans="1:5" x14ac:dyDescent="0.2">
      <c r="A361" s="138" t="s">
        <v>1284</v>
      </c>
      <c r="B361" s="138" t="s">
        <v>511</v>
      </c>
      <c r="C361" s="115" t="s">
        <v>512</v>
      </c>
      <c r="D361" s="116" t="s">
        <v>9</v>
      </c>
      <c r="E361" s="107">
        <v>148.5</v>
      </c>
    </row>
    <row r="362" spans="1:5" x14ac:dyDescent="0.2">
      <c r="A362" s="116" t="s">
        <v>1284</v>
      </c>
      <c r="B362" s="116" t="s">
        <v>513</v>
      </c>
      <c r="C362" s="105" t="s">
        <v>514</v>
      </c>
      <c r="D362" s="116" t="s">
        <v>143</v>
      </c>
      <c r="E362" s="107">
        <v>53</v>
      </c>
    </row>
    <row r="363" spans="1:5" x14ac:dyDescent="0.2">
      <c r="A363" s="116" t="s">
        <v>1284</v>
      </c>
      <c r="B363" s="116" t="s">
        <v>515</v>
      </c>
      <c r="C363" s="105" t="s">
        <v>516</v>
      </c>
      <c r="D363" s="117"/>
      <c r="E363" s="151"/>
    </row>
    <row r="364" spans="1:5" x14ac:dyDescent="0.2">
      <c r="A364" s="138" t="s">
        <v>1284</v>
      </c>
      <c r="B364" s="138" t="s">
        <v>517</v>
      </c>
      <c r="C364" s="115" t="s">
        <v>512</v>
      </c>
      <c r="D364" s="116" t="s">
        <v>9</v>
      </c>
      <c r="E364" s="107">
        <v>200</v>
      </c>
    </row>
    <row r="365" spans="1:5" x14ac:dyDescent="0.2">
      <c r="A365" s="7" t="s">
        <v>1284</v>
      </c>
      <c r="B365" s="7" t="s">
        <v>518</v>
      </c>
      <c r="C365" s="40" t="s">
        <v>514</v>
      </c>
      <c r="D365" s="7" t="s">
        <v>143</v>
      </c>
      <c r="E365" s="77">
        <v>83</v>
      </c>
    </row>
    <row r="366" spans="1:5" x14ac:dyDescent="0.2">
      <c r="A366" s="65" t="s">
        <v>1284</v>
      </c>
      <c r="B366" s="65" t="s">
        <v>519</v>
      </c>
      <c r="C366" s="66" t="s">
        <v>520</v>
      </c>
      <c r="D366" s="64"/>
      <c r="E366" s="87"/>
    </row>
    <row r="367" spans="1:5" ht="42" x14ac:dyDescent="0.15">
      <c r="A367" s="62"/>
      <c r="B367" s="62"/>
      <c r="C367" s="4" t="s">
        <v>894</v>
      </c>
      <c r="D367" s="62"/>
      <c r="E367" s="90"/>
    </row>
    <row r="368" spans="1:5" x14ac:dyDescent="0.2">
      <c r="A368" s="138" t="s">
        <v>1284</v>
      </c>
      <c r="B368" s="138" t="s">
        <v>521</v>
      </c>
      <c r="C368" s="115" t="s">
        <v>522</v>
      </c>
      <c r="D368" s="116" t="s">
        <v>9</v>
      </c>
      <c r="E368" s="107">
        <v>285</v>
      </c>
    </row>
    <row r="369" spans="1:5" x14ac:dyDescent="0.15">
      <c r="A369" s="4" t="s">
        <v>1284</v>
      </c>
      <c r="B369" s="4" t="s">
        <v>523</v>
      </c>
      <c r="C369" s="18" t="s">
        <v>524</v>
      </c>
      <c r="D369" s="62"/>
      <c r="E369" s="90"/>
    </row>
    <row r="370" spans="1:5" x14ac:dyDescent="0.15">
      <c r="A370" s="61"/>
      <c r="B370" s="61"/>
      <c r="C370" s="7" t="s">
        <v>525</v>
      </c>
      <c r="D370" s="7" t="s">
        <v>9</v>
      </c>
      <c r="E370" s="77">
        <v>475</v>
      </c>
    </row>
    <row r="371" spans="1:5" x14ac:dyDescent="0.2">
      <c r="A371" s="2" t="s">
        <v>1284</v>
      </c>
      <c r="B371" s="2" t="s">
        <v>526</v>
      </c>
      <c r="C371" s="26" t="s">
        <v>527</v>
      </c>
      <c r="D371" s="64"/>
      <c r="E371" s="87"/>
    </row>
    <row r="372" spans="1:5" ht="52.5" x14ac:dyDescent="0.15">
      <c r="A372" s="62"/>
      <c r="B372" s="62"/>
      <c r="C372" s="4" t="s">
        <v>868</v>
      </c>
      <c r="D372" s="62"/>
      <c r="E372" s="90"/>
    </row>
    <row r="373" spans="1:5" x14ac:dyDescent="0.2">
      <c r="A373" s="138" t="s">
        <v>1284</v>
      </c>
      <c r="B373" s="138" t="s">
        <v>528</v>
      </c>
      <c r="C373" s="115" t="s">
        <v>529</v>
      </c>
      <c r="D373" s="116" t="s">
        <v>9</v>
      </c>
      <c r="E373" s="107">
        <v>1011</v>
      </c>
    </row>
    <row r="374" spans="1:5" x14ac:dyDescent="0.2">
      <c r="A374" s="116" t="s">
        <v>1284</v>
      </c>
      <c r="B374" s="116" t="s">
        <v>530</v>
      </c>
      <c r="C374" s="105" t="s">
        <v>531</v>
      </c>
      <c r="D374" s="116" t="s">
        <v>9</v>
      </c>
      <c r="E374" s="107">
        <v>1088</v>
      </c>
    </row>
    <row r="375" spans="1:5" x14ac:dyDescent="0.2">
      <c r="A375" s="116" t="s">
        <v>1284</v>
      </c>
      <c r="B375" s="116" t="s">
        <v>532</v>
      </c>
      <c r="C375" s="105" t="s">
        <v>533</v>
      </c>
      <c r="D375" s="116" t="s">
        <v>9</v>
      </c>
      <c r="E375" s="107">
        <v>1241</v>
      </c>
    </row>
    <row r="376" spans="1:5" x14ac:dyDescent="0.2">
      <c r="A376" s="7" t="s">
        <v>1284</v>
      </c>
      <c r="B376" s="7" t="s">
        <v>534</v>
      </c>
      <c r="C376" s="40" t="s">
        <v>535</v>
      </c>
      <c r="D376" s="7" t="s">
        <v>9</v>
      </c>
      <c r="E376" s="77">
        <v>1415</v>
      </c>
    </row>
    <row r="377" spans="1:5" x14ac:dyDescent="0.2">
      <c r="A377" s="65" t="s">
        <v>1284</v>
      </c>
      <c r="B377" s="65" t="s">
        <v>536</v>
      </c>
      <c r="C377" s="66" t="s">
        <v>537</v>
      </c>
      <c r="D377" s="64"/>
      <c r="E377" s="87"/>
    </row>
    <row r="378" spans="1:5" ht="157.5" x14ac:dyDescent="0.15">
      <c r="A378" s="62"/>
      <c r="B378" s="62"/>
      <c r="C378" s="4" t="s">
        <v>890</v>
      </c>
      <c r="D378" s="62"/>
      <c r="E378" s="90"/>
    </row>
    <row r="379" spans="1:5" x14ac:dyDescent="0.2">
      <c r="A379" s="138" t="s">
        <v>1284</v>
      </c>
      <c r="B379" s="138" t="s">
        <v>538</v>
      </c>
      <c r="C379" s="115" t="s">
        <v>539</v>
      </c>
      <c r="D379" s="116" t="s">
        <v>390</v>
      </c>
      <c r="E379" s="107">
        <v>400</v>
      </c>
    </row>
    <row r="380" spans="1:5" x14ac:dyDescent="0.2">
      <c r="A380" s="97" t="s">
        <v>1284</v>
      </c>
      <c r="B380" s="97" t="s">
        <v>540</v>
      </c>
      <c r="C380" s="96" t="s">
        <v>541</v>
      </c>
      <c r="D380" s="97" t="s">
        <v>9</v>
      </c>
      <c r="E380" s="98">
        <v>719</v>
      </c>
    </row>
    <row r="381" spans="1:5" x14ac:dyDescent="0.15">
      <c r="A381" s="118"/>
      <c r="B381" s="118"/>
      <c r="C381" s="99" t="s">
        <v>542</v>
      </c>
      <c r="D381" s="149"/>
      <c r="E381" s="150"/>
    </row>
    <row r="382" spans="1:5" x14ac:dyDescent="0.2">
      <c r="A382" s="4" t="s">
        <v>1284</v>
      </c>
      <c r="B382" s="4" t="s">
        <v>543</v>
      </c>
      <c r="C382" s="18" t="s">
        <v>544</v>
      </c>
      <c r="D382" s="4" t="s">
        <v>9</v>
      </c>
      <c r="E382" s="76">
        <v>1117</v>
      </c>
    </row>
    <row r="383" spans="1:5" x14ac:dyDescent="0.15">
      <c r="A383" s="61"/>
      <c r="B383" s="61"/>
      <c r="C383" s="7" t="s">
        <v>545</v>
      </c>
      <c r="D383" s="51"/>
      <c r="E383" s="82"/>
    </row>
    <row r="384" spans="1:5" x14ac:dyDescent="0.2">
      <c r="A384" s="65" t="s">
        <v>1284</v>
      </c>
      <c r="B384" s="65" t="s">
        <v>546</v>
      </c>
      <c r="C384" s="66" t="s">
        <v>547</v>
      </c>
      <c r="D384" s="2" t="s">
        <v>9</v>
      </c>
      <c r="E384" s="75">
        <v>100</v>
      </c>
    </row>
    <row r="385" spans="1:5" ht="21" x14ac:dyDescent="0.15">
      <c r="A385" s="61"/>
      <c r="B385" s="61"/>
      <c r="C385" s="7" t="s">
        <v>548</v>
      </c>
      <c r="D385" s="61"/>
      <c r="E385" s="91"/>
    </row>
    <row r="386" spans="1:5" x14ac:dyDescent="0.2">
      <c r="A386" s="65" t="s">
        <v>1284</v>
      </c>
      <c r="B386" s="65" t="s">
        <v>549</v>
      </c>
      <c r="C386" s="66" t="s">
        <v>550</v>
      </c>
      <c r="D386" s="2" t="s">
        <v>390</v>
      </c>
      <c r="E386" s="75">
        <v>125</v>
      </c>
    </row>
    <row r="387" spans="1:5" x14ac:dyDescent="0.15">
      <c r="A387" s="61"/>
      <c r="B387" s="61"/>
      <c r="C387" s="7" t="s">
        <v>551</v>
      </c>
      <c r="D387" s="61"/>
      <c r="E387" s="91"/>
    </row>
    <row r="388" spans="1:5" x14ac:dyDescent="0.2">
      <c r="A388" s="2" t="s">
        <v>1284</v>
      </c>
      <c r="B388" s="2" t="s">
        <v>552</v>
      </c>
      <c r="C388" s="26" t="s">
        <v>553</v>
      </c>
      <c r="D388" s="64"/>
      <c r="E388" s="87"/>
    </row>
    <row r="389" spans="1:5" ht="21" x14ac:dyDescent="0.15">
      <c r="A389" s="62"/>
      <c r="B389" s="62"/>
      <c r="C389" s="4" t="s">
        <v>869</v>
      </c>
      <c r="D389" s="62"/>
      <c r="E389" s="90"/>
    </row>
    <row r="390" spans="1:5" x14ac:dyDescent="0.2">
      <c r="A390" s="138" t="s">
        <v>1284</v>
      </c>
      <c r="B390" s="138" t="s">
        <v>554</v>
      </c>
      <c r="C390" s="115" t="s">
        <v>395</v>
      </c>
      <c r="D390" s="116" t="s">
        <v>9</v>
      </c>
      <c r="E390" s="107">
        <v>40</v>
      </c>
    </row>
    <row r="391" spans="1:5" x14ac:dyDescent="0.2">
      <c r="A391" s="7" t="s">
        <v>1284</v>
      </c>
      <c r="B391" s="7" t="s">
        <v>555</v>
      </c>
      <c r="C391" s="40" t="s">
        <v>556</v>
      </c>
      <c r="D391" s="7" t="s">
        <v>9</v>
      </c>
      <c r="E391" s="77">
        <v>60</v>
      </c>
    </row>
    <row r="392" spans="1:5" x14ac:dyDescent="0.2">
      <c r="A392" s="2" t="s">
        <v>1284</v>
      </c>
      <c r="B392" s="2" t="s">
        <v>557</v>
      </c>
      <c r="C392" s="26" t="s">
        <v>558</v>
      </c>
      <c r="D392" s="64"/>
      <c r="E392" s="87"/>
    </row>
    <row r="393" spans="1:5" x14ac:dyDescent="0.2">
      <c r="A393" s="60"/>
      <c r="B393" s="60"/>
      <c r="C393" s="4" t="s">
        <v>559</v>
      </c>
      <c r="D393" s="60"/>
      <c r="E393" s="88"/>
    </row>
    <row r="394" spans="1:5" x14ac:dyDescent="0.2">
      <c r="A394" s="138" t="s">
        <v>1284</v>
      </c>
      <c r="B394" s="138" t="s">
        <v>560</v>
      </c>
      <c r="C394" s="115" t="s">
        <v>487</v>
      </c>
      <c r="D394" s="116" t="s">
        <v>12</v>
      </c>
      <c r="E394" s="107">
        <v>10</v>
      </c>
    </row>
    <row r="395" spans="1:5" x14ac:dyDescent="0.2">
      <c r="A395" s="116" t="s">
        <v>1284</v>
      </c>
      <c r="B395" s="116" t="s">
        <v>561</v>
      </c>
      <c r="C395" s="105" t="s">
        <v>488</v>
      </c>
      <c r="D395" s="116" t="s">
        <v>12</v>
      </c>
      <c r="E395" s="107">
        <v>15</v>
      </c>
    </row>
    <row r="396" spans="1:5" x14ac:dyDescent="0.2">
      <c r="A396" s="7" t="s">
        <v>1284</v>
      </c>
      <c r="B396" s="7" t="s">
        <v>562</v>
      </c>
      <c r="C396" s="40" t="s">
        <v>563</v>
      </c>
      <c r="D396" s="7" t="s">
        <v>12</v>
      </c>
      <c r="E396" s="77">
        <v>25</v>
      </c>
    </row>
    <row r="397" spans="1:5" x14ac:dyDescent="0.2">
      <c r="A397" s="220" t="s">
        <v>1014</v>
      </c>
      <c r="B397" s="220"/>
      <c r="C397" s="220"/>
      <c r="D397" s="220"/>
      <c r="E397" s="220"/>
    </row>
    <row r="398" spans="1:5" x14ac:dyDescent="0.2">
      <c r="A398" s="153" t="s">
        <v>994</v>
      </c>
      <c r="B398" s="154" t="s">
        <v>993</v>
      </c>
      <c r="C398" s="154" t="s">
        <v>995</v>
      </c>
      <c r="D398" s="154" t="s">
        <v>13</v>
      </c>
      <c r="E398" s="155" t="s">
        <v>996</v>
      </c>
    </row>
    <row r="399" spans="1:5" ht="21" x14ac:dyDescent="0.2">
      <c r="A399" s="2" t="s">
        <v>1284</v>
      </c>
      <c r="B399" s="2" t="s">
        <v>564</v>
      </c>
      <c r="C399" s="26" t="s">
        <v>565</v>
      </c>
      <c r="D399" s="2" t="s">
        <v>390</v>
      </c>
      <c r="E399" s="75">
        <v>300</v>
      </c>
    </row>
    <row r="400" spans="1:5" ht="21" x14ac:dyDescent="0.15">
      <c r="A400" s="61"/>
      <c r="B400" s="61"/>
      <c r="C400" s="7" t="s">
        <v>870</v>
      </c>
      <c r="D400" s="61"/>
      <c r="E400" s="91"/>
    </row>
    <row r="401" spans="1:5" x14ac:dyDescent="0.2">
      <c r="A401" s="2" t="s">
        <v>1284</v>
      </c>
      <c r="B401" s="2" t="s">
        <v>566</v>
      </c>
      <c r="C401" s="26" t="s">
        <v>567</v>
      </c>
      <c r="D401" s="2" t="s">
        <v>9</v>
      </c>
      <c r="E401" s="75">
        <v>95</v>
      </c>
    </row>
    <row r="402" spans="1:5" ht="42" x14ac:dyDescent="0.15">
      <c r="A402" s="61"/>
      <c r="B402" s="61"/>
      <c r="C402" s="7" t="s">
        <v>895</v>
      </c>
      <c r="D402" s="61"/>
      <c r="E402" s="91"/>
    </row>
    <row r="403" spans="1:5" x14ac:dyDescent="0.2">
      <c r="A403" s="2" t="s">
        <v>1284</v>
      </c>
      <c r="B403" s="2" t="s">
        <v>568</v>
      </c>
      <c r="C403" s="26" t="s">
        <v>569</v>
      </c>
      <c r="D403" s="2" t="s">
        <v>12</v>
      </c>
      <c r="E403" s="75">
        <v>24.81</v>
      </c>
    </row>
    <row r="404" spans="1:5" ht="52.5" x14ac:dyDescent="0.15">
      <c r="A404" s="61"/>
      <c r="B404" s="61"/>
      <c r="C404" s="7" t="s">
        <v>871</v>
      </c>
      <c r="D404" s="61"/>
      <c r="E404" s="91"/>
    </row>
    <row r="405" spans="1:5" ht="21" x14ac:dyDescent="0.2">
      <c r="A405" s="2" t="s">
        <v>1284</v>
      </c>
      <c r="B405" s="2" t="s">
        <v>570</v>
      </c>
      <c r="C405" s="26" t="s">
        <v>885</v>
      </c>
      <c r="D405" s="2" t="s">
        <v>9</v>
      </c>
      <c r="E405" s="75">
        <v>80</v>
      </c>
    </row>
    <row r="406" spans="1:5" x14ac:dyDescent="0.2">
      <c r="A406" s="4"/>
      <c r="B406" s="4"/>
      <c r="C406" s="4" t="s">
        <v>1009</v>
      </c>
      <c r="D406" s="4"/>
      <c r="E406" s="76"/>
    </row>
    <row r="407" spans="1:5" x14ac:dyDescent="0.2">
      <c r="A407" s="220" t="s">
        <v>1013</v>
      </c>
      <c r="B407" s="220"/>
      <c r="C407" s="220"/>
      <c r="D407" s="220"/>
      <c r="E407" s="220"/>
    </row>
    <row r="408" spans="1:5" x14ac:dyDescent="0.2">
      <c r="A408" s="153" t="s">
        <v>994</v>
      </c>
      <c r="B408" s="154" t="s">
        <v>993</v>
      </c>
      <c r="C408" s="154" t="s">
        <v>995</v>
      </c>
      <c r="D408" s="154" t="s">
        <v>13</v>
      </c>
      <c r="E408" s="155" t="s">
        <v>996</v>
      </c>
    </row>
    <row r="409" spans="1:5" x14ac:dyDescent="0.2">
      <c r="A409" s="2" t="s">
        <v>1284</v>
      </c>
      <c r="B409" s="2" t="s">
        <v>571</v>
      </c>
      <c r="C409" s="26" t="s">
        <v>572</v>
      </c>
      <c r="D409" s="2" t="s">
        <v>9</v>
      </c>
      <c r="E409" s="75">
        <v>404</v>
      </c>
    </row>
    <row r="410" spans="1:5" ht="31.5" x14ac:dyDescent="0.15">
      <c r="A410" s="61"/>
      <c r="B410" s="61"/>
      <c r="C410" s="7" t="s">
        <v>896</v>
      </c>
      <c r="D410" s="61"/>
      <c r="E410" s="91"/>
    </row>
    <row r="411" spans="1:5" x14ac:dyDescent="0.2">
      <c r="A411" s="2" t="s">
        <v>1284</v>
      </c>
      <c r="B411" s="2" t="s">
        <v>573</v>
      </c>
      <c r="C411" s="26" t="s">
        <v>574</v>
      </c>
      <c r="D411" s="2" t="s">
        <v>9</v>
      </c>
      <c r="E411" s="75">
        <v>106</v>
      </c>
    </row>
    <row r="412" spans="1:5" ht="42" x14ac:dyDescent="0.15">
      <c r="A412" s="61"/>
      <c r="B412" s="61"/>
      <c r="C412" s="7" t="s">
        <v>872</v>
      </c>
      <c r="D412" s="61"/>
      <c r="E412" s="91"/>
    </row>
    <row r="413" spans="1:5" x14ac:dyDescent="0.2">
      <c r="A413" s="2" t="s">
        <v>1284</v>
      </c>
      <c r="B413" s="2" t="s">
        <v>575</v>
      </c>
      <c r="C413" s="26" t="s">
        <v>576</v>
      </c>
      <c r="D413" s="64"/>
      <c r="E413" s="87"/>
    </row>
    <row r="414" spans="1:5" x14ac:dyDescent="0.2">
      <c r="A414" s="139" t="s">
        <v>1284</v>
      </c>
      <c r="B414" s="139" t="s">
        <v>577</v>
      </c>
      <c r="C414" s="113" t="s">
        <v>578</v>
      </c>
      <c r="D414" s="97" t="s">
        <v>12</v>
      </c>
      <c r="E414" s="98">
        <v>16</v>
      </c>
    </row>
    <row r="415" spans="1:5" ht="31.5" x14ac:dyDescent="0.15">
      <c r="A415" s="118"/>
      <c r="B415" s="118"/>
      <c r="C415" s="99" t="s">
        <v>897</v>
      </c>
      <c r="D415" s="118"/>
      <c r="E415" s="119"/>
    </row>
    <row r="416" spans="1:5" x14ac:dyDescent="0.2">
      <c r="A416" s="4" t="s">
        <v>1284</v>
      </c>
      <c r="B416" s="4" t="s">
        <v>579</v>
      </c>
      <c r="C416" s="18" t="s">
        <v>580</v>
      </c>
      <c r="D416" s="4" t="s">
        <v>12</v>
      </c>
      <c r="E416" s="76">
        <v>25</v>
      </c>
    </row>
    <row r="417" spans="1:5" ht="21" x14ac:dyDescent="0.15">
      <c r="A417" s="61"/>
      <c r="B417" s="61"/>
      <c r="C417" s="7" t="s">
        <v>581</v>
      </c>
      <c r="D417" s="61"/>
      <c r="E417" s="91"/>
    </row>
    <row r="418" spans="1:5" x14ac:dyDescent="0.2">
      <c r="A418" s="2" t="s">
        <v>1284</v>
      </c>
      <c r="B418" s="2" t="s">
        <v>582</v>
      </c>
      <c r="C418" s="26" t="s">
        <v>583</v>
      </c>
      <c r="D418" s="2" t="s">
        <v>12</v>
      </c>
      <c r="E418" s="75">
        <v>19</v>
      </c>
    </row>
    <row r="419" spans="1:5" ht="52.5" x14ac:dyDescent="0.15">
      <c r="A419" s="61"/>
      <c r="B419" s="61"/>
      <c r="C419" s="7" t="s">
        <v>873</v>
      </c>
      <c r="D419" s="61"/>
      <c r="E419" s="91"/>
    </row>
    <row r="420" spans="1:5" x14ac:dyDescent="0.2">
      <c r="A420" s="2" t="s">
        <v>1284</v>
      </c>
      <c r="B420" s="2" t="s">
        <v>584</v>
      </c>
      <c r="C420" s="26" t="s">
        <v>585</v>
      </c>
      <c r="D420" s="2" t="s">
        <v>143</v>
      </c>
      <c r="E420" s="75">
        <v>98</v>
      </c>
    </row>
    <row r="421" spans="1:5" ht="31.5" x14ac:dyDescent="0.15">
      <c r="A421" s="61"/>
      <c r="B421" s="61"/>
      <c r="C421" s="7" t="s">
        <v>898</v>
      </c>
      <c r="D421" s="61"/>
      <c r="E421" s="91"/>
    </row>
    <row r="422" spans="1:5" x14ac:dyDescent="0.2">
      <c r="A422" s="2" t="s">
        <v>1284</v>
      </c>
      <c r="B422" s="2" t="s">
        <v>586</v>
      </c>
      <c r="C422" s="26" t="s">
        <v>587</v>
      </c>
      <c r="D422" s="2" t="s">
        <v>12</v>
      </c>
      <c r="E422" s="75">
        <v>15</v>
      </c>
    </row>
    <row r="423" spans="1:5" ht="21" x14ac:dyDescent="0.15">
      <c r="A423" s="61"/>
      <c r="B423" s="61"/>
      <c r="C423" s="7" t="s">
        <v>588</v>
      </c>
      <c r="D423" s="61"/>
      <c r="E423" s="91"/>
    </row>
    <row r="424" spans="1:5" x14ac:dyDescent="0.2">
      <c r="A424" s="220" t="s">
        <v>590</v>
      </c>
      <c r="B424" s="220"/>
      <c r="C424" s="220"/>
      <c r="D424" s="220"/>
      <c r="E424" s="220"/>
    </row>
    <row r="425" spans="1:5" x14ac:dyDescent="0.2">
      <c r="A425" s="153" t="s">
        <v>994</v>
      </c>
      <c r="B425" s="154" t="s">
        <v>993</v>
      </c>
      <c r="C425" s="154" t="s">
        <v>995</v>
      </c>
      <c r="D425" s="154" t="s">
        <v>13</v>
      </c>
      <c r="E425" s="155" t="s">
        <v>996</v>
      </c>
    </row>
    <row r="426" spans="1:5" x14ac:dyDescent="0.2">
      <c r="A426" s="2" t="s">
        <v>1284</v>
      </c>
      <c r="B426" s="2" t="s">
        <v>589</v>
      </c>
      <c r="C426" s="26" t="s">
        <v>590</v>
      </c>
      <c r="D426" s="64"/>
      <c r="E426" s="87"/>
    </row>
    <row r="427" spans="1:5" x14ac:dyDescent="0.2">
      <c r="A427" s="139" t="s">
        <v>1284</v>
      </c>
      <c r="B427" s="139" t="s">
        <v>591</v>
      </c>
      <c r="C427" s="113" t="s">
        <v>592</v>
      </c>
      <c r="D427" s="97" t="s">
        <v>9</v>
      </c>
      <c r="E427" s="98">
        <v>6.5</v>
      </c>
    </row>
    <row r="428" spans="1:5" ht="31.5" x14ac:dyDescent="0.15">
      <c r="A428" s="118"/>
      <c r="B428" s="118"/>
      <c r="C428" s="99" t="s">
        <v>886</v>
      </c>
      <c r="D428" s="118"/>
      <c r="E428" s="119"/>
    </row>
    <row r="429" spans="1:5" x14ac:dyDescent="0.2">
      <c r="A429" s="97" t="s">
        <v>1284</v>
      </c>
      <c r="B429" s="97" t="s">
        <v>593</v>
      </c>
      <c r="C429" s="96" t="s">
        <v>594</v>
      </c>
      <c r="D429" s="114"/>
      <c r="E429" s="137"/>
    </row>
    <row r="430" spans="1:5" ht="31.5" x14ac:dyDescent="0.15">
      <c r="A430" s="118"/>
      <c r="B430" s="118"/>
      <c r="C430" s="99" t="s">
        <v>595</v>
      </c>
      <c r="D430" s="118"/>
      <c r="E430" s="119"/>
    </row>
    <row r="431" spans="1:5" x14ac:dyDescent="0.2">
      <c r="A431" s="138" t="s">
        <v>1284</v>
      </c>
      <c r="B431" s="138" t="s">
        <v>596</v>
      </c>
      <c r="C431" s="115" t="s">
        <v>403</v>
      </c>
      <c r="D431" s="116" t="s">
        <v>9</v>
      </c>
      <c r="E431" s="107">
        <v>63.91</v>
      </c>
    </row>
    <row r="432" spans="1:5" x14ac:dyDescent="0.2">
      <c r="A432" s="116" t="s">
        <v>1284</v>
      </c>
      <c r="B432" s="116" t="s">
        <v>597</v>
      </c>
      <c r="C432" s="105" t="s">
        <v>405</v>
      </c>
      <c r="D432" s="116" t="s">
        <v>9</v>
      </c>
      <c r="E432" s="107">
        <v>81.36</v>
      </c>
    </row>
    <row r="433" spans="1:5" x14ac:dyDescent="0.2">
      <c r="A433" s="116" t="s">
        <v>1284</v>
      </c>
      <c r="B433" s="116" t="s">
        <v>598</v>
      </c>
      <c r="C433" s="105" t="s">
        <v>407</v>
      </c>
      <c r="D433" s="116" t="s">
        <v>9</v>
      </c>
      <c r="E433" s="107">
        <v>111.18</v>
      </c>
    </row>
    <row r="434" spans="1:5" x14ac:dyDescent="0.2">
      <c r="A434" s="116" t="s">
        <v>1284</v>
      </c>
      <c r="B434" s="116" t="s">
        <v>599</v>
      </c>
      <c r="C434" s="105" t="s">
        <v>409</v>
      </c>
      <c r="D434" s="116" t="s">
        <v>9</v>
      </c>
      <c r="E434" s="107">
        <v>143.03</v>
      </c>
    </row>
    <row r="435" spans="1:5" x14ac:dyDescent="0.2">
      <c r="A435" s="116" t="s">
        <v>1284</v>
      </c>
      <c r="B435" s="116" t="s">
        <v>600</v>
      </c>
      <c r="C435" s="105" t="s">
        <v>601</v>
      </c>
      <c r="D435" s="116" t="s">
        <v>9</v>
      </c>
      <c r="E435" s="107">
        <v>189.31</v>
      </c>
    </row>
    <row r="436" spans="1:5" x14ac:dyDescent="0.2">
      <c r="A436" s="97" t="s">
        <v>1284</v>
      </c>
      <c r="B436" s="97" t="s">
        <v>602</v>
      </c>
      <c r="C436" s="96" t="s">
        <v>603</v>
      </c>
      <c r="D436" s="114"/>
      <c r="E436" s="137"/>
    </row>
    <row r="437" spans="1:5" ht="31.5" x14ac:dyDescent="0.15">
      <c r="A437" s="118"/>
      <c r="B437" s="118"/>
      <c r="C437" s="99" t="s">
        <v>874</v>
      </c>
      <c r="D437" s="118"/>
      <c r="E437" s="119"/>
    </row>
    <row r="438" spans="1:5" x14ac:dyDescent="0.2">
      <c r="A438" s="138" t="s">
        <v>1284</v>
      </c>
      <c r="B438" s="138" t="s">
        <v>604</v>
      </c>
      <c r="C438" s="115" t="s">
        <v>403</v>
      </c>
      <c r="D438" s="116" t="s">
        <v>9</v>
      </c>
      <c r="E438" s="107">
        <v>50.54</v>
      </c>
    </row>
    <row r="439" spans="1:5" x14ac:dyDescent="0.2">
      <c r="A439" s="116" t="s">
        <v>1284</v>
      </c>
      <c r="B439" s="116" t="s">
        <v>605</v>
      </c>
      <c r="C439" s="105" t="s">
        <v>405</v>
      </c>
      <c r="D439" s="116" t="s">
        <v>9</v>
      </c>
      <c r="E439" s="107">
        <v>63.91</v>
      </c>
    </row>
    <row r="440" spans="1:5" x14ac:dyDescent="0.2">
      <c r="A440" s="116" t="s">
        <v>1284</v>
      </c>
      <c r="B440" s="116" t="s">
        <v>606</v>
      </c>
      <c r="C440" s="105" t="s">
        <v>407</v>
      </c>
      <c r="D440" s="116" t="s">
        <v>9</v>
      </c>
      <c r="E440" s="107">
        <v>75.22</v>
      </c>
    </row>
    <row r="441" spans="1:5" x14ac:dyDescent="0.2">
      <c r="A441" s="116" t="s">
        <v>1284</v>
      </c>
      <c r="B441" s="116" t="s">
        <v>607</v>
      </c>
      <c r="C441" s="105" t="s">
        <v>409</v>
      </c>
      <c r="D441" s="116" t="s">
        <v>9</v>
      </c>
      <c r="E441" s="107">
        <v>81.400000000000006</v>
      </c>
    </row>
    <row r="442" spans="1:5" x14ac:dyDescent="0.2">
      <c r="A442" s="7" t="s">
        <v>1284</v>
      </c>
      <c r="B442" s="7" t="s">
        <v>608</v>
      </c>
      <c r="C442" s="40" t="s">
        <v>601</v>
      </c>
      <c r="D442" s="7" t="s">
        <v>9</v>
      </c>
      <c r="E442" s="77">
        <v>88.6</v>
      </c>
    </row>
    <row r="443" spans="1:5" x14ac:dyDescent="0.2">
      <c r="A443" s="2" t="s">
        <v>1284</v>
      </c>
      <c r="B443" s="2" t="s">
        <v>609</v>
      </c>
      <c r="C443" s="26" t="s">
        <v>610</v>
      </c>
      <c r="D443" s="2" t="s">
        <v>12</v>
      </c>
      <c r="E443" s="75">
        <v>15.64</v>
      </c>
    </row>
    <row r="444" spans="1:5" ht="21" x14ac:dyDescent="0.15">
      <c r="A444" s="61"/>
      <c r="B444" s="61"/>
      <c r="C444" s="7" t="s">
        <v>875</v>
      </c>
      <c r="D444" s="61"/>
      <c r="E444" s="91"/>
    </row>
    <row r="445" spans="1:5" x14ac:dyDescent="0.2">
      <c r="A445" s="2" t="s">
        <v>1284</v>
      </c>
      <c r="B445" s="2" t="s">
        <v>611</v>
      </c>
      <c r="C445" s="26" t="s">
        <v>612</v>
      </c>
      <c r="D445" s="64"/>
      <c r="E445" s="87"/>
    </row>
    <row r="446" spans="1:5" x14ac:dyDescent="0.15">
      <c r="A446" s="62"/>
      <c r="B446" s="62"/>
      <c r="C446" s="4" t="s">
        <v>383</v>
      </c>
      <c r="D446" s="62"/>
      <c r="E446" s="90"/>
    </row>
    <row r="447" spans="1:5" x14ac:dyDescent="0.2">
      <c r="A447" s="138" t="s">
        <v>1284</v>
      </c>
      <c r="B447" s="138" t="s">
        <v>613</v>
      </c>
      <c r="C447" s="115" t="s">
        <v>614</v>
      </c>
      <c r="D447" s="116" t="s">
        <v>10</v>
      </c>
      <c r="E447" s="229">
        <v>0.2</v>
      </c>
    </row>
    <row r="448" spans="1:5" x14ac:dyDescent="0.2">
      <c r="A448" s="7" t="s">
        <v>1284</v>
      </c>
      <c r="B448" s="7" t="s">
        <v>615</v>
      </c>
      <c r="C448" s="40" t="s">
        <v>616</v>
      </c>
      <c r="D448" s="7" t="s">
        <v>10</v>
      </c>
      <c r="E448" s="230">
        <v>0.6</v>
      </c>
    </row>
    <row r="449" spans="1:5" x14ac:dyDescent="0.2">
      <c r="A449" s="220" t="s">
        <v>1012</v>
      </c>
      <c r="B449" s="220"/>
      <c r="C449" s="220"/>
      <c r="D449" s="220"/>
      <c r="E449" s="220"/>
    </row>
    <row r="450" spans="1:5" x14ac:dyDescent="0.2">
      <c r="A450" s="153" t="s">
        <v>994</v>
      </c>
      <c r="B450" s="154" t="s">
        <v>993</v>
      </c>
      <c r="C450" s="154" t="s">
        <v>995</v>
      </c>
      <c r="D450" s="154" t="s">
        <v>13</v>
      </c>
      <c r="E450" s="155" t="s">
        <v>996</v>
      </c>
    </row>
    <row r="451" spans="1:5" ht="21" x14ac:dyDescent="0.2">
      <c r="A451" s="16" t="s">
        <v>1284</v>
      </c>
      <c r="B451" s="16" t="s">
        <v>617</v>
      </c>
      <c r="C451" s="46" t="s">
        <v>887</v>
      </c>
      <c r="D451" s="16" t="s">
        <v>390</v>
      </c>
      <c r="E451" s="78">
        <v>572</v>
      </c>
    </row>
    <row r="452" spans="1:5" x14ac:dyDescent="0.2">
      <c r="A452" s="2" t="s">
        <v>1284</v>
      </c>
      <c r="B452" s="2" t="s">
        <v>618</v>
      </c>
      <c r="C452" s="26" t="s">
        <v>619</v>
      </c>
      <c r="D452" s="2" t="s">
        <v>9</v>
      </c>
      <c r="E452" s="75">
        <v>58.5</v>
      </c>
    </row>
    <row r="453" spans="1:5" ht="21" x14ac:dyDescent="0.15">
      <c r="A453" s="61"/>
      <c r="B453" s="61"/>
      <c r="C453" s="7" t="s">
        <v>899</v>
      </c>
      <c r="D453" s="61"/>
      <c r="E453" s="91"/>
    </row>
    <row r="454" spans="1:5" x14ac:dyDescent="0.2">
      <c r="A454" s="2" t="s">
        <v>1284</v>
      </c>
      <c r="B454" s="2" t="s">
        <v>620</v>
      </c>
      <c r="C454" s="26" t="s">
        <v>621</v>
      </c>
      <c r="D454" s="2" t="s">
        <v>12</v>
      </c>
      <c r="E454" s="75">
        <v>3.5</v>
      </c>
    </row>
    <row r="455" spans="1:5" x14ac:dyDescent="0.15">
      <c r="A455" s="61"/>
      <c r="B455" s="61"/>
      <c r="C455" s="7" t="s">
        <v>622</v>
      </c>
      <c r="D455" s="51"/>
      <c r="E455" s="82"/>
    </row>
    <row r="456" spans="1:5" x14ac:dyDescent="0.2">
      <c r="A456" s="2" t="s">
        <v>1284</v>
      </c>
      <c r="B456" s="2" t="s">
        <v>623</v>
      </c>
      <c r="C456" s="26" t="s">
        <v>624</v>
      </c>
      <c r="D456" s="64"/>
      <c r="E456" s="87"/>
    </row>
    <row r="457" spans="1:5" ht="31.5" x14ac:dyDescent="0.15">
      <c r="A457" s="62"/>
      <c r="B457" s="62"/>
      <c r="C457" s="4" t="s">
        <v>900</v>
      </c>
      <c r="D457" s="62"/>
      <c r="E457" s="90"/>
    </row>
    <row r="458" spans="1:5" x14ac:dyDescent="0.2">
      <c r="A458" s="138" t="s">
        <v>1284</v>
      </c>
      <c r="B458" s="138" t="s">
        <v>625</v>
      </c>
      <c r="C458" s="115" t="s">
        <v>626</v>
      </c>
      <c r="D458" s="116" t="s">
        <v>12</v>
      </c>
      <c r="E458" s="107">
        <v>10.5</v>
      </c>
    </row>
    <row r="459" spans="1:5" x14ac:dyDescent="0.2">
      <c r="A459" s="7" t="s">
        <v>1284</v>
      </c>
      <c r="B459" s="7" t="s">
        <v>627</v>
      </c>
      <c r="C459" s="40" t="s">
        <v>628</v>
      </c>
      <c r="D459" s="7" t="s">
        <v>12</v>
      </c>
      <c r="E459" s="77">
        <v>7</v>
      </c>
    </row>
    <row r="460" spans="1:5" x14ac:dyDescent="0.2">
      <c r="A460" s="2" t="s">
        <v>1284</v>
      </c>
      <c r="B460" s="2" t="s">
        <v>629</v>
      </c>
      <c r="C460" s="26" t="s">
        <v>630</v>
      </c>
      <c r="D460" s="64"/>
      <c r="E460" s="87"/>
    </row>
    <row r="461" spans="1:5" ht="21" x14ac:dyDescent="0.15">
      <c r="A461" s="62"/>
      <c r="B461" s="62"/>
      <c r="C461" s="4" t="s">
        <v>876</v>
      </c>
      <c r="D461" s="62"/>
      <c r="E461" s="90"/>
    </row>
    <row r="462" spans="1:5" x14ac:dyDescent="0.2">
      <c r="A462" s="138" t="s">
        <v>1284</v>
      </c>
      <c r="B462" s="138" t="s">
        <v>631</v>
      </c>
      <c r="C462" s="115" t="s">
        <v>626</v>
      </c>
      <c r="D462" s="116" t="s">
        <v>12</v>
      </c>
      <c r="E462" s="107">
        <v>5.25</v>
      </c>
    </row>
    <row r="463" spans="1:5" x14ac:dyDescent="0.2">
      <c r="A463" s="7" t="s">
        <v>1284</v>
      </c>
      <c r="B463" s="7" t="s">
        <v>632</v>
      </c>
      <c r="C463" s="40" t="s">
        <v>628</v>
      </c>
      <c r="D463" s="7" t="s">
        <v>12</v>
      </c>
      <c r="E463" s="77">
        <v>3.5</v>
      </c>
    </row>
    <row r="464" spans="1:5" x14ac:dyDescent="0.2">
      <c r="A464" s="2" t="s">
        <v>1284</v>
      </c>
      <c r="B464" s="2" t="s">
        <v>633</v>
      </c>
      <c r="C464" s="26" t="s">
        <v>634</v>
      </c>
      <c r="D464" s="64"/>
      <c r="E464" s="87"/>
    </row>
    <row r="465" spans="1:5" ht="21" x14ac:dyDescent="0.15">
      <c r="A465" s="62"/>
      <c r="B465" s="62"/>
      <c r="C465" s="4" t="s">
        <v>635</v>
      </c>
      <c r="D465" s="62"/>
      <c r="E465" s="90"/>
    </row>
    <row r="466" spans="1:5" x14ac:dyDescent="0.2">
      <c r="A466" s="138" t="s">
        <v>1284</v>
      </c>
      <c r="B466" s="138" t="s">
        <v>636</v>
      </c>
      <c r="C466" s="115" t="s">
        <v>637</v>
      </c>
      <c r="D466" s="116" t="s">
        <v>9</v>
      </c>
      <c r="E466" s="107">
        <v>119</v>
      </c>
    </row>
    <row r="467" spans="1:5" x14ac:dyDescent="0.2">
      <c r="A467" s="116" t="s">
        <v>1284</v>
      </c>
      <c r="B467" s="116" t="s">
        <v>638</v>
      </c>
      <c r="C467" s="105" t="s">
        <v>639</v>
      </c>
      <c r="D467" s="116" t="s">
        <v>9</v>
      </c>
      <c r="E467" s="107">
        <v>148.5</v>
      </c>
    </row>
    <row r="468" spans="1:5" x14ac:dyDescent="0.2">
      <c r="A468" s="116" t="s">
        <v>1284</v>
      </c>
      <c r="B468" s="116" t="s">
        <v>640</v>
      </c>
      <c r="C468" s="105" t="s">
        <v>641</v>
      </c>
      <c r="D468" s="116" t="s">
        <v>12</v>
      </c>
      <c r="E468" s="107">
        <v>41.5</v>
      </c>
    </row>
    <row r="469" spans="1:5" x14ac:dyDescent="0.2">
      <c r="A469" s="116" t="s">
        <v>1284</v>
      </c>
      <c r="B469" s="116" t="s">
        <v>642</v>
      </c>
      <c r="C469" s="105" t="s">
        <v>643</v>
      </c>
      <c r="D469" s="116" t="s">
        <v>12</v>
      </c>
      <c r="E469" s="107">
        <v>14</v>
      </c>
    </row>
    <row r="470" spans="1:5" x14ac:dyDescent="0.2">
      <c r="A470" s="7" t="s">
        <v>1284</v>
      </c>
      <c r="B470" s="7" t="s">
        <v>644</v>
      </c>
      <c r="C470" s="40" t="s">
        <v>645</v>
      </c>
      <c r="D470" s="7" t="s">
        <v>12</v>
      </c>
      <c r="E470" s="77">
        <v>21</v>
      </c>
    </row>
    <row r="471" spans="1:5" x14ac:dyDescent="0.2">
      <c r="A471" s="2" t="s">
        <v>1284</v>
      </c>
      <c r="B471" s="2" t="s">
        <v>646</v>
      </c>
      <c r="C471" s="26" t="s">
        <v>647</v>
      </c>
      <c r="D471" s="64"/>
      <c r="E471" s="87"/>
    </row>
    <row r="472" spans="1:5" ht="21" x14ac:dyDescent="0.15">
      <c r="A472" s="62"/>
      <c r="B472" s="62"/>
      <c r="C472" s="4" t="s">
        <v>635</v>
      </c>
      <c r="D472" s="62"/>
      <c r="E472" s="90"/>
    </row>
    <row r="473" spans="1:5" x14ac:dyDescent="0.2">
      <c r="A473" s="138" t="s">
        <v>1284</v>
      </c>
      <c r="B473" s="138" t="s">
        <v>648</v>
      </c>
      <c r="C473" s="115" t="s">
        <v>649</v>
      </c>
      <c r="D473" s="116" t="s">
        <v>9</v>
      </c>
      <c r="E473" s="107">
        <v>119</v>
      </c>
    </row>
    <row r="474" spans="1:5" x14ac:dyDescent="0.2">
      <c r="A474" s="116" t="s">
        <v>1284</v>
      </c>
      <c r="B474" s="116" t="s">
        <v>650</v>
      </c>
      <c r="C474" s="105" t="s">
        <v>651</v>
      </c>
      <c r="D474" s="116" t="s">
        <v>12</v>
      </c>
      <c r="E474" s="107">
        <v>19.5</v>
      </c>
    </row>
    <row r="475" spans="1:5" x14ac:dyDescent="0.2">
      <c r="A475" s="7" t="s">
        <v>1284</v>
      </c>
      <c r="B475" s="7" t="s">
        <v>652</v>
      </c>
      <c r="C475" s="40" t="s">
        <v>653</v>
      </c>
      <c r="D475" s="7" t="s">
        <v>12</v>
      </c>
      <c r="E475" s="77">
        <v>10</v>
      </c>
    </row>
    <row r="476" spans="1:5" x14ac:dyDescent="0.2">
      <c r="A476" s="2" t="s">
        <v>1284</v>
      </c>
      <c r="B476" s="2" t="s">
        <v>654</v>
      </c>
      <c r="C476" s="26" t="s">
        <v>655</v>
      </c>
      <c r="D476" s="64"/>
      <c r="E476" s="87"/>
    </row>
    <row r="477" spans="1:5" x14ac:dyDescent="0.2">
      <c r="A477" s="60"/>
      <c r="B477" s="60"/>
      <c r="C477" s="4" t="s">
        <v>656</v>
      </c>
      <c r="D477" s="60"/>
      <c r="E477" s="88"/>
    </row>
    <row r="478" spans="1:5" x14ac:dyDescent="0.2">
      <c r="A478" s="138" t="s">
        <v>1284</v>
      </c>
      <c r="B478" s="138" t="s">
        <v>657</v>
      </c>
      <c r="C478" s="115" t="s">
        <v>658</v>
      </c>
      <c r="D478" s="116" t="s">
        <v>10</v>
      </c>
      <c r="E478" s="229">
        <v>0.2</v>
      </c>
    </row>
    <row r="479" spans="1:5" x14ac:dyDescent="0.2">
      <c r="A479" s="7" t="s">
        <v>1284</v>
      </c>
      <c r="B479" s="7" t="s">
        <v>659</v>
      </c>
      <c r="C479" s="40" t="s">
        <v>660</v>
      </c>
      <c r="D479" s="7" t="s">
        <v>10</v>
      </c>
      <c r="E479" s="230">
        <v>0.6</v>
      </c>
    </row>
    <row r="480" spans="1:5" x14ac:dyDescent="0.2">
      <c r="A480" s="2" t="s">
        <v>1284</v>
      </c>
      <c r="B480" s="2" t="s">
        <v>661</v>
      </c>
      <c r="C480" s="26" t="s">
        <v>662</v>
      </c>
      <c r="D480" s="64"/>
      <c r="E480" s="87"/>
    </row>
    <row r="481" spans="1:5" ht="31.5" x14ac:dyDescent="0.15">
      <c r="A481" s="62"/>
      <c r="B481" s="62"/>
      <c r="C481" s="4" t="s">
        <v>901</v>
      </c>
      <c r="D481" s="62"/>
      <c r="E481" s="90"/>
    </row>
    <row r="482" spans="1:5" x14ac:dyDescent="0.2">
      <c r="A482" s="138" t="s">
        <v>1284</v>
      </c>
      <c r="B482" s="138" t="s">
        <v>663</v>
      </c>
      <c r="C482" s="115" t="s">
        <v>664</v>
      </c>
      <c r="D482" s="116" t="s">
        <v>12</v>
      </c>
      <c r="E482" s="107">
        <v>43</v>
      </c>
    </row>
    <row r="483" spans="1:5" x14ac:dyDescent="0.2">
      <c r="A483" s="4" t="s">
        <v>1284</v>
      </c>
      <c r="B483" s="4" t="s">
        <v>665</v>
      </c>
      <c r="C483" s="18" t="s">
        <v>666</v>
      </c>
      <c r="D483" s="4" t="s">
        <v>12</v>
      </c>
      <c r="E483" s="76">
        <v>35.5</v>
      </c>
    </row>
    <row r="484" spans="1:5" ht="21" x14ac:dyDescent="0.2">
      <c r="A484" s="116" t="s">
        <v>1284</v>
      </c>
      <c r="B484" s="116" t="s">
        <v>667</v>
      </c>
      <c r="C484" s="129" t="s">
        <v>877</v>
      </c>
      <c r="D484" s="116" t="s">
        <v>12</v>
      </c>
      <c r="E484" s="107">
        <v>8.6</v>
      </c>
    </row>
    <row r="485" spans="1:5" ht="21" x14ac:dyDescent="0.2">
      <c r="A485" s="116" t="s">
        <v>1284</v>
      </c>
      <c r="B485" s="116" t="s">
        <v>668</v>
      </c>
      <c r="C485" s="129" t="s">
        <v>878</v>
      </c>
      <c r="D485" s="116" t="s">
        <v>12</v>
      </c>
      <c r="E485" s="107">
        <v>7</v>
      </c>
    </row>
    <row r="486" spans="1:5" ht="21" x14ac:dyDescent="0.2">
      <c r="A486" s="116" t="s">
        <v>1284</v>
      </c>
      <c r="B486" s="116" t="s">
        <v>669</v>
      </c>
      <c r="C486" s="129" t="s">
        <v>879</v>
      </c>
      <c r="D486" s="116" t="s">
        <v>12</v>
      </c>
      <c r="E486" s="107">
        <v>10.75</v>
      </c>
    </row>
    <row r="487" spans="1:5" ht="21" x14ac:dyDescent="0.2">
      <c r="A487" s="116" t="s">
        <v>1284</v>
      </c>
      <c r="B487" s="116" t="s">
        <v>670</v>
      </c>
      <c r="C487" s="129" t="s">
        <v>880</v>
      </c>
      <c r="D487" s="116" t="s">
        <v>12</v>
      </c>
      <c r="E487" s="107">
        <v>9</v>
      </c>
    </row>
    <row r="488" spans="1:5" x14ac:dyDescent="0.2">
      <c r="A488" s="97" t="s">
        <v>1284</v>
      </c>
      <c r="B488" s="97" t="s">
        <v>671</v>
      </c>
      <c r="C488" s="96" t="s">
        <v>672</v>
      </c>
      <c r="D488" s="97" t="s">
        <v>9</v>
      </c>
      <c r="E488" s="98">
        <v>609</v>
      </c>
    </row>
    <row r="489" spans="1:5" x14ac:dyDescent="0.15">
      <c r="A489" s="118"/>
      <c r="B489" s="118"/>
      <c r="C489" s="99" t="s">
        <v>673</v>
      </c>
      <c r="D489" s="118"/>
      <c r="E489" s="119"/>
    </row>
    <row r="490" spans="1:5" x14ac:dyDescent="0.2">
      <c r="A490" s="97" t="s">
        <v>1284</v>
      </c>
      <c r="B490" s="97" t="s">
        <v>674</v>
      </c>
      <c r="C490" s="96" t="s">
        <v>675</v>
      </c>
      <c r="D490" s="97" t="s">
        <v>9</v>
      </c>
      <c r="E490" s="98">
        <v>609</v>
      </c>
    </row>
    <row r="491" spans="1:5" ht="31.5" x14ac:dyDescent="0.15">
      <c r="A491" s="118"/>
      <c r="B491" s="118"/>
      <c r="C491" s="99" t="s">
        <v>902</v>
      </c>
      <c r="D491" s="118"/>
      <c r="E491" s="119"/>
    </row>
    <row r="492" spans="1:5" x14ac:dyDescent="0.2">
      <c r="A492" s="97" t="s">
        <v>1284</v>
      </c>
      <c r="B492" s="97" t="s">
        <v>676</v>
      </c>
      <c r="C492" s="96" t="s">
        <v>677</v>
      </c>
      <c r="D492" s="114"/>
      <c r="E492" s="137"/>
    </row>
    <row r="493" spans="1:5" x14ac:dyDescent="0.2">
      <c r="A493" s="149"/>
      <c r="B493" s="149"/>
      <c r="C493" s="99" t="s">
        <v>678</v>
      </c>
      <c r="D493" s="149"/>
      <c r="E493" s="150"/>
    </row>
    <row r="494" spans="1:5" x14ac:dyDescent="0.2">
      <c r="A494" s="138" t="s">
        <v>1284</v>
      </c>
      <c r="B494" s="138" t="s">
        <v>679</v>
      </c>
      <c r="C494" s="115" t="s">
        <v>680</v>
      </c>
      <c r="D494" s="116" t="s">
        <v>12</v>
      </c>
      <c r="E494" s="107">
        <v>50</v>
      </c>
    </row>
    <row r="495" spans="1:5" x14ac:dyDescent="0.2">
      <c r="A495" s="116" t="s">
        <v>1284</v>
      </c>
      <c r="B495" s="116" t="s">
        <v>681</v>
      </c>
      <c r="C495" s="105" t="s">
        <v>682</v>
      </c>
      <c r="D495" s="116" t="s">
        <v>12</v>
      </c>
      <c r="E495" s="107">
        <v>40</v>
      </c>
    </row>
    <row r="496" spans="1:5" x14ac:dyDescent="0.2">
      <c r="A496" s="97" t="s">
        <v>1284</v>
      </c>
      <c r="B496" s="97" t="s">
        <v>683</v>
      </c>
      <c r="C496" s="96" t="s">
        <v>684</v>
      </c>
      <c r="D496" s="114"/>
      <c r="E496" s="137"/>
    </row>
    <row r="497" spans="1:5" ht="21" x14ac:dyDescent="0.15">
      <c r="A497" s="118"/>
      <c r="B497" s="118"/>
      <c r="C497" s="99" t="s">
        <v>685</v>
      </c>
      <c r="D497" s="118"/>
      <c r="E497" s="119"/>
    </row>
    <row r="498" spans="1:5" x14ac:dyDescent="0.2">
      <c r="A498" s="138" t="s">
        <v>1284</v>
      </c>
      <c r="B498" s="138" t="s">
        <v>686</v>
      </c>
      <c r="C498" s="115" t="s">
        <v>687</v>
      </c>
      <c r="D498" s="116" t="s">
        <v>12</v>
      </c>
      <c r="E498" s="107">
        <v>50</v>
      </c>
    </row>
    <row r="499" spans="1:5" x14ac:dyDescent="0.2">
      <c r="A499" s="7" t="s">
        <v>1284</v>
      </c>
      <c r="B499" s="7" t="s">
        <v>688</v>
      </c>
      <c r="C499" s="40" t="s">
        <v>689</v>
      </c>
      <c r="D499" s="7" t="s">
        <v>12</v>
      </c>
      <c r="E499" s="77">
        <v>50</v>
      </c>
    </row>
    <row r="500" spans="1:5" x14ac:dyDescent="0.2">
      <c r="A500" s="220" t="s">
        <v>1011</v>
      </c>
      <c r="B500" s="220"/>
      <c r="C500" s="220"/>
      <c r="D500" s="220"/>
      <c r="E500" s="220"/>
    </row>
    <row r="501" spans="1:5" x14ac:dyDescent="0.2">
      <c r="A501" s="153" t="s">
        <v>994</v>
      </c>
      <c r="B501" s="154" t="s">
        <v>993</v>
      </c>
      <c r="C501" s="154" t="s">
        <v>995</v>
      </c>
      <c r="D501" s="154" t="s">
        <v>13</v>
      </c>
      <c r="E501" s="155" t="s">
        <v>996</v>
      </c>
    </row>
    <row r="502" spans="1:5" ht="21" x14ac:dyDescent="0.2">
      <c r="A502" s="16" t="s">
        <v>1284</v>
      </c>
      <c r="B502" s="16" t="s">
        <v>690</v>
      </c>
      <c r="C502" s="46" t="s">
        <v>888</v>
      </c>
      <c r="D502" s="16" t="s">
        <v>390</v>
      </c>
      <c r="E502" s="78">
        <v>340</v>
      </c>
    </row>
    <row r="503" spans="1:5" x14ac:dyDescent="0.2">
      <c r="A503" s="2" t="s">
        <v>1284</v>
      </c>
      <c r="B503" s="2" t="s">
        <v>691</v>
      </c>
      <c r="C503" s="26" t="s">
        <v>692</v>
      </c>
      <c r="D503" s="64"/>
      <c r="E503" s="87"/>
    </row>
    <row r="504" spans="1:5" x14ac:dyDescent="0.2">
      <c r="A504" s="60"/>
      <c r="B504" s="60"/>
      <c r="C504" s="4" t="s">
        <v>693</v>
      </c>
      <c r="D504" s="60"/>
      <c r="E504" s="88"/>
    </row>
    <row r="505" spans="1:5" x14ac:dyDescent="0.2">
      <c r="A505" s="138" t="s">
        <v>1284</v>
      </c>
      <c r="B505" s="138" t="s">
        <v>694</v>
      </c>
      <c r="C505" s="115" t="s">
        <v>695</v>
      </c>
      <c r="D505" s="116" t="s">
        <v>9</v>
      </c>
      <c r="E505" s="107">
        <v>178</v>
      </c>
    </row>
    <row r="506" spans="1:5" x14ac:dyDescent="0.2">
      <c r="A506" s="4" t="s">
        <v>1284</v>
      </c>
      <c r="B506" s="4" t="s">
        <v>696</v>
      </c>
      <c r="C506" s="18" t="s">
        <v>697</v>
      </c>
      <c r="D506" s="4" t="s">
        <v>9</v>
      </c>
      <c r="E506" s="76">
        <v>270</v>
      </c>
    </row>
    <row r="507" spans="1:5" x14ac:dyDescent="0.2">
      <c r="A507" s="116" t="s">
        <v>1284</v>
      </c>
      <c r="B507" s="116" t="s">
        <v>698</v>
      </c>
      <c r="C507" s="105" t="s">
        <v>699</v>
      </c>
      <c r="D507" s="116" t="s">
        <v>9</v>
      </c>
      <c r="E507" s="107">
        <v>440</v>
      </c>
    </row>
    <row r="508" spans="1:5" x14ac:dyDescent="0.2">
      <c r="A508" s="7" t="s">
        <v>1284</v>
      </c>
      <c r="B508" s="7" t="s">
        <v>700</v>
      </c>
      <c r="C508" s="40" t="s">
        <v>701</v>
      </c>
      <c r="D508" s="7" t="s">
        <v>9</v>
      </c>
      <c r="E508" s="77">
        <v>620</v>
      </c>
    </row>
    <row r="509" spans="1:5" x14ac:dyDescent="0.2">
      <c r="A509" s="2" t="s">
        <v>1284</v>
      </c>
      <c r="B509" s="2" t="s">
        <v>702</v>
      </c>
      <c r="C509" s="26" t="s">
        <v>703</v>
      </c>
      <c r="D509" s="64"/>
      <c r="E509" s="87"/>
    </row>
    <row r="510" spans="1:5" x14ac:dyDescent="0.2">
      <c r="A510" s="60"/>
      <c r="B510" s="60"/>
      <c r="C510" s="4" t="s">
        <v>704</v>
      </c>
      <c r="D510" s="60"/>
      <c r="E510" s="88"/>
    </row>
    <row r="511" spans="1:5" x14ac:dyDescent="0.2">
      <c r="A511" s="138" t="s">
        <v>1284</v>
      </c>
      <c r="B511" s="138" t="s">
        <v>705</v>
      </c>
      <c r="C511" s="115" t="s">
        <v>695</v>
      </c>
      <c r="D511" s="116" t="s">
        <v>9</v>
      </c>
      <c r="E511" s="107">
        <v>99.94</v>
      </c>
    </row>
    <row r="512" spans="1:5" x14ac:dyDescent="0.2">
      <c r="A512" s="4" t="s">
        <v>1284</v>
      </c>
      <c r="B512" s="4" t="s">
        <v>706</v>
      </c>
      <c r="C512" s="18" t="s">
        <v>697</v>
      </c>
      <c r="D512" s="4" t="s">
        <v>9</v>
      </c>
      <c r="E512" s="76">
        <v>149.99</v>
      </c>
    </row>
    <row r="513" spans="1:5" x14ac:dyDescent="0.2">
      <c r="A513" s="116" t="s">
        <v>1284</v>
      </c>
      <c r="B513" s="116" t="s">
        <v>707</v>
      </c>
      <c r="C513" s="105" t="s">
        <v>699</v>
      </c>
      <c r="D513" s="116" t="s">
        <v>9</v>
      </c>
      <c r="E513" s="107">
        <v>350.03</v>
      </c>
    </row>
    <row r="514" spans="1:5" x14ac:dyDescent="0.2">
      <c r="A514" s="7" t="s">
        <v>1284</v>
      </c>
      <c r="B514" s="7" t="s">
        <v>708</v>
      </c>
      <c r="C514" s="40" t="s">
        <v>701</v>
      </c>
      <c r="D514" s="7" t="s">
        <v>9</v>
      </c>
      <c r="E514" s="77">
        <v>399.77</v>
      </c>
    </row>
    <row r="515" spans="1:5" x14ac:dyDescent="0.2">
      <c r="A515" s="2" t="s">
        <v>1284</v>
      </c>
      <c r="B515" s="2" t="s">
        <v>709</v>
      </c>
      <c r="C515" s="26" t="s">
        <v>710</v>
      </c>
      <c r="D515" s="64"/>
      <c r="E515" s="87"/>
    </row>
    <row r="516" spans="1:5" ht="21" x14ac:dyDescent="0.15">
      <c r="A516" s="61"/>
      <c r="B516" s="61"/>
      <c r="C516" s="7" t="s">
        <v>903</v>
      </c>
      <c r="D516" s="7" t="s">
        <v>9</v>
      </c>
      <c r="E516" s="77">
        <v>19</v>
      </c>
    </row>
    <row r="517" spans="1:5" x14ac:dyDescent="0.2">
      <c r="A517" s="2" t="s">
        <v>1284</v>
      </c>
      <c r="B517" s="2" t="s">
        <v>711</v>
      </c>
      <c r="C517" s="26" t="s">
        <v>712</v>
      </c>
      <c r="D517" s="64"/>
      <c r="E517" s="87"/>
    </row>
    <row r="518" spans="1:5" x14ac:dyDescent="0.2">
      <c r="A518" s="138" t="s">
        <v>1284</v>
      </c>
      <c r="B518" s="138" t="s">
        <v>713</v>
      </c>
      <c r="C518" s="115" t="s">
        <v>714</v>
      </c>
      <c r="D518" s="127"/>
      <c r="E518" s="130"/>
    </row>
    <row r="519" spans="1:5" x14ac:dyDescent="0.2">
      <c r="A519" s="63" t="s">
        <v>1284</v>
      </c>
      <c r="B519" s="63" t="s">
        <v>715</v>
      </c>
      <c r="C519" s="59" t="s">
        <v>716</v>
      </c>
      <c r="D519" s="4" t="s">
        <v>12</v>
      </c>
      <c r="E519" s="76">
        <v>8</v>
      </c>
    </row>
    <row r="520" spans="1:5" x14ac:dyDescent="0.2">
      <c r="A520" s="116" t="s">
        <v>1284</v>
      </c>
      <c r="B520" s="116" t="s">
        <v>717</v>
      </c>
      <c r="C520" s="105" t="s">
        <v>718</v>
      </c>
      <c r="D520" s="116" t="s">
        <v>12</v>
      </c>
      <c r="E520" s="107">
        <v>5</v>
      </c>
    </row>
    <row r="521" spans="1:5" x14ac:dyDescent="0.2">
      <c r="A521" s="4" t="s">
        <v>1284</v>
      </c>
      <c r="B521" s="4" t="s">
        <v>719</v>
      </c>
      <c r="C521" s="18" t="s">
        <v>720</v>
      </c>
      <c r="D521" s="60"/>
      <c r="E521" s="88"/>
    </row>
    <row r="522" spans="1:5" x14ac:dyDescent="0.2">
      <c r="A522" s="138" t="s">
        <v>1284</v>
      </c>
      <c r="B522" s="138" t="s">
        <v>721</v>
      </c>
      <c r="C522" s="115" t="s">
        <v>716</v>
      </c>
      <c r="D522" s="116" t="s">
        <v>12</v>
      </c>
      <c r="E522" s="107">
        <v>11.19</v>
      </c>
    </row>
    <row r="523" spans="1:5" x14ac:dyDescent="0.2">
      <c r="A523" s="7" t="s">
        <v>1284</v>
      </c>
      <c r="B523" s="7" t="s">
        <v>722</v>
      </c>
      <c r="C523" s="40" t="s">
        <v>718</v>
      </c>
      <c r="D523" s="7" t="s">
        <v>12</v>
      </c>
      <c r="E523" s="77">
        <v>7</v>
      </c>
    </row>
    <row r="524" spans="1:5" x14ac:dyDescent="0.2">
      <c r="A524" s="2" t="s">
        <v>1284</v>
      </c>
      <c r="B524" s="2" t="s">
        <v>723</v>
      </c>
      <c r="C524" s="26" t="s">
        <v>724</v>
      </c>
      <c r="D524" s="64"/>
      <c r="E524" s="87"/>
    </row>
    <row r="525" spans="1:5" x14ac:dyDescent="0.2">
      <c r="A525" s="138" t="s">
        <v>1284</v>
      </c>
      <c r="B525" s="138" t="s">
        <v>725</v>
      </c>
      <c r="C525" s="115" t="s">
        <v>726</v>
      </c>
      <c r="D525" s="116" t="s">
        <v>9</v>
      </c>
      <c r="E525" s="107">
        <v>700</v>
      </c>
    </row>
    <row r="526" spans="1:5" x14ac:dyDescent="0.2">
      <c r="A526" s="7" t="s">
        <v>1284</v>
      </c>
      <c r="B526" s="7" t="s">
        <v>727</v>
      </c>
      <c r="C526" s="40" t="s">
        <v>728</v>
      </c>
      <c r="D526" s="7" t="s">
        <v>9</v>
      </c>
      <c r="E526" s="77">
        <v>100.01</v>
      </c>
    </row>
    <row r="527" spans="1:5" x14ac:dyDescent="0.2">
      <c r="A527" s="2" t="s">
        <v>1284</v>
      </c>
      <c r="B527" s="2" t="s">
        <v>729</v>
      </c>
      <c r="C527" s="26" t="s">
        <v>730</v>
      </c>
      <c r="D527" s="64"/>
      <c r="E527" s="87"/>
    </row>
    <row r="528" spans="1:5" ht="147" x14ac:dyDescent="0.15">
      <c r="A528" s="62"/>
      <c r="B528" s="62"/>
      <c r="C528" s="4" t="s">
        <v>889</v>
      </c>
      <c r="D528" s="62"/>
      <c r="E528" s="90"/>
    </row>
    <row r="529" spans="1:5" x14ac:dyDescent="0.2">
      <c r="A529" s="63" t="s">
        <v>1284</v>
      </c>
      <c r="B529" s="63" t="s">
        <v>731</v>
      </c>
      <c r="C529" s="59" t="s">
        <v>732</v>
      </c>
      <c r="D529" s="4" t="s">
        <v>12</v>
      </c>
      <c r="E529" s="76">
        <v>2.5</v>
      </c>
    </row>
    <row r="530" spans="1:5" x14ac:dyDescent="0.2">
      <c r="A530" s="116" t="s">
        <v>1284</v>
      </c>
      <c r="B530" s="116" t="s">
        <v>733</v>
      </c>
      <c r="C530" s="105" t="s">
        <v>734</v>
      </c>
      <c r="D530" s="116" t="s">
        <v>12</v>
      </c>
      <c r="E530" s="107">
        <v>3</v>
      </c>
    </row>
    <row r="531" spans="1:5" x14ac:dyDescent="0.15">
      <c r="A531" s="61"/>
      <c r="B531" s="61"/>
      <c r="C531" s="7" t="s">
        <v>735</v>
      </c>
      <c r="D531" s="51"/>
      <c r="E531" s="82"/>
    </row>
    <row r="532" spans="1:5" x14ac:dyDescent="0.2">
      <c r="A532" s="2" t="s">
        <v>1284</v>
      </c>
      <c r="B532" s="2" t="s">
        <v>736</v>
      </c>
      <c r="C532" s="26" t="s">
        <v>737</v>
      </c>
      <c r="D532" s="64"/>
      <c r="E532" s="87"/>
    </row>
    <row r="533" spans="1:5" ht="84" x14ac:dyDescent="0.15">
      <c r="A533" s="62"/>
      <c r="B533" s="62"/>
      <c r="C533" s="4" t="s">
        <v>881</v>
      </c>
      <c r="D533" s="62"/>
      <c r="E533" s="90"/>
    </row>
    <row r="534" spans="1:5" x14ac:dyDescent="0.2">
      <c r="A534" s="116" t="s">
        <v>1284</v>
      </c>
      <c r="B534" s="116" t="s">
        <v>738</v>
      </c>
      <c r="C534" s="105" t="s">
        <v>739</v>
      </c>
      <c r="D534" s="116" t="s">
        <v>9</v>
      </c>
      <c r="E534" s="107">
        <v>202.58</v>
      </c>
    </row>
    <row r="535" spans="1:5" x14ac:dyDescent="0.2">
      <c r="A535" s="116" t="s">
        <v>1284</v>
      </c>
      <c r="B535" s="116" t="s">
        <v>740</v>
      </c>
      <c r="C535" s="105" t="s">
        <v>741</v>
      </c>
      <c r="D535" s="116" t="s">
        <v>9</v>
      </c>
      <c r="E535" s="107">
        <v>67.53</v>
      </c>
    </row>
    <row r="536" spans="1:5" x14ac:dyDescent="0.2">
      <c r="A536" s="4" t="s">
        <v>1284</v>
      </c>
      <c r="B536" s="4" t="s">
        <v>742</v>
      </c>
      <c r="C536" s="18" t="s">
        <v>743</v>
      </c>
      <c r="D536" s="60"/>
      <c r="E536" s="88"/>
    </row>
    <row r="537" spans="1:5" x14ac:dyDescent="0.2">
      <c r="A537" s="60"/>
      <c r="B537" s="60"/>
      <c r="C537" s="4" t="s">
        <v>744</v>
      </c>
      <c r="D537" s="60"/>
      <c r="E537" s="88"/>
    </row>
    <row r="538" spans="1:5" x14ac:dyDescent="0.2">
      <c r="A538" s="138" t="s">
        <v>1284</v>
      </c>
      <c r="B538" s="138" t="s">
        <v>745</v>
      </c>
      <c r="C538" s="115" t="s">
        <v>746</v>
      </c>
      <c r="D538" s="116" t="s">
        <v>12</v>
      </c>
      <c r="E538" s="107">
        <v>26.43</v>
      </c>
    </row>
    <row r="539" spans="1:5" x14ac:dyDescent="0.2">
      <c r="A539" s="116" t="s">
        <v>1284</v>
      </c>
      <c r="B539" s="116" t="s">
        <v>747</v>
      </c>
      <c r="C539" s="105" t="s">
        <v>748</v>
      </c>
      <c r="D539" s="116" t="s">
        <v>12</v>
      </c>
      <c r="E539" s="107">
        <v>30.21</v>
      </c>
    </row>
    <row r="540" spans="1:5" x14ac:dyDescent="0.2">
      <c r="A540" s="116" t="s">
        <v>1284</v>
      </c>
      <c r="B540" s="116" t="s">
        <v>749</v>
      </c>
      <c r="C540" s="105" t="s">
        <v>750</v>
      </c>
      <c r="D540" s="116" t="s">
        <v>12</v>
      </c>
      <c r="E540" s="107">
        <v>33.04</v>
      </c>
    </row>
    <row r="541" spans="1:5" x14ac:dyDescent="0.2">
      <c r="A541" s="116" t="s">
        <v>1284</v>
      </c>
      <c r="B541" s="116" t="s">
        <v>751</v>
      </c>
      <c r="C541" s="105" t="s">
        <v>752</v>
      </c>
      <c r="D541" s="116" t="s">
        <v>12</v>
      </c>
      <c r="E541" s="107">
        <v>35.24</v>
      </c>
    </row>
    <row r="542" spans="1:5" x14ac:dyDescent="0.2">
      <c r="A542" s="116" t="s">
        <v>1284</v>
      </c>
      <c r="B542" s="116" t="s">
        <v>753</v>
      </c>
      <c r="C542" s="105" t="s">
        <v>754</v>
      </c>
      <c r="D542" s="116" t="s">
        <v>12</v>
      </c>
      <c r="E542" s="107">
        <v>37.76</v>
      </c>
    </row>
    <row r="543" spans="1:5" x14ac:dyDescent="0.2">
      <c r="A543" s="116" t="s">
        <v>1284</v>
      </c>
      <c r="B543" s="116" t="s">
        <v>755</v>
      </c>
      <c r="C543" s="105" t="s">
        <v>756</v>
      </c>
      <c r="D543" s="116" t="s">
        <v>10</v>
      </c>
      <c r="E543" s="229">
        <v>0.15</v>
      </c>
    </row>
    <row r="544" spans="1:5" x14ac:dyDescent="0.2">
      <c r="A544" s="97" t="s">
        <v>1284</v>
      </c>
      <c r="B544" s="97" t="s">
        <v>757</v>
      </c>
      <c r="C544" s="96" t="s">
        <v>758</v>
      </c>
      <c r="D544" s="97" t="s">
        <v>10</v>
      </c>
      <c r="E544" s="231">
        <v>0.3</v>
      </c>
    </row>
    <row r="545" spans="1:5" x14ac:dyDescent="0.15">
      <c r="A545" s="118"/>
      <c r="B545" s="118"/>
      <c r="C545" s="99" t="s">
        <v>759</v>
      </c>
      <c r="D545" s="118"/>
      <c r="E545" s="119"/>
    </row>
    <row r="546" spans="1:5" x14ac:dyDescent="0.2">
      <c r="A546" s="4" t="s">
        <v>1284</v>
      </c>
      <c r="B546" s="4" t="s">
        <v>760</v>
      </c>
      <c r="C546" s="18" t="s">
        <v>761</v>
      </c>
      <c r="D546" s="4" t="s">
        <v>12</v>
      </c>
      <c r="E546" s="76">
        <v>22.81</v>
      </c>
    </row>
    <row r="547" spans="1:5" ht="115.5" x14ac:dyDescent="0.15">
      <c r="A547" s="61"/>
      <c r="B547" s="61"/>
      <c r="C547" s="7" t="s">
        <v>882</v>
      </c>
      <c r="D547" s="61"/>
      <c r="E547" s="91"/>
    </row>
    <row r="548" spans="1:5" x14ac:dyDescent="0.2">
      <c r="A548" s="219" t="s">
        <v>3</v>
      </c>
      <c r="B548" s="219"/>
      <c r="C548" s="219"/>
      <c r="D548" s="219"/>
      <c r="E548" s="219"/>
    </row>
    <row r="549" spans="1:5" x14ac:dyDescent="0.2">
      <c r="A549" s="153" t="s">
        <v>994</v>
      </c>
      <c r="B549" s="154" t="s">
        <v>993</v>
      </c>
      <c r="C549" s="154" t="s">
        <v>995</v>
      </c>
      <c r="D549" s="154" t="s">
        <v>13</v>
      </c>
      <c r="E549" s="155" t="s">
        <v>996</v>
      </c>
    </row>
    <row r="550" spans="1:5" ht="21" x14ac:dyDescent="0.2">
      <c r="A550" s="97" t="s">
        <v>1284</v>
      </c>
      <c r="B550" s="97" t="s">
        <v>138</v>
      </c>
      <c r="C550" s="143" t="s">
        <v>940</v>
      </c>
      <c r="D550" s="97" t="s">
        <v>9</v>
      </c>
      <c r="E550" s="98">
        <v>295.47000000000003</v>
      </c>
    </row>
    <row r="551" spans="1:5" ht="94.5" x14ac:dyDescent="0.2">
      <c r="A551" s="100"/>
      <c r="B551" s="100"/>
      <c r="C551" s="109" t="s">
        <v>941</v>
      </c>
      <c r="D551" s="100"/>
      <c r="E551" s="101"/>
    </row>
    <row r="552" spans="1:5" x14ac:dyDescent="0.2">
      <c r="A552" s="97" t="s">
        <v>1284</v>
      </c>
      <c r="B552" s="97" t="s">
        <v>139</v>
      </c>
      <c r="C552" s="143" t="s">
        <v>140</v>
      </c>
      <c r="D552" s="97" t="s">
        <v>9</v>
      </c>
      <c r="E552" s="98">
        <v>295.49</v>
      </c>
    </row>
    <row r="553" spans="1:5" ht="94.5" x14ac:dyDescent="0.2">
      <c r="A553" s="100"/>
      <c r="B553" s="100"/>
      <c r="C553" s="109" t="s">
        <v>930</v>
      </c>
      <c r="D553" s="100"/>
      <c r="E553" s="101"/>
    </row>
    <row r="554" spans="1:5" x14ac:dyDescent="0.2">
      <c r="A554" s="97" t="s">
        <v>1284</v>
      </c>
      <c r="B554" s="97" t="s">
        <v>141</v>
      </c>
      <c r="C554" s="143" t="s">
        <v>142</v>
      </c>
      <c r="D554" s="97" t="s">
        <v>143</v>
      </c>
      <c r="E554" s="98">
        <v>75.98</v>
      </c>
    </row>
    <row r="555" spans="1:5" ht="42" x14ac:dyDescent="0.2">
      <c r="A555" s="100"/>
      <c r="B555" s="100"/>
      <c r="C555" s="109" t="s">
        <v>942</v>
      </c>
      <c r="D555" s="100"/>
      <c r="E555" s="101"/>
    </row>
    <row r="556" spans="1:5" x14ac:dyDescent="0.2">
      <c r="A556" s="4" t="s">
        <v>1284</v>
      </c>
      <c r="B556" s="4" t="s">
        <v>144</v>
      </c>
      <c r="C556" s="49" t="s">
        <v>145</v>
      </c>
      <c r="D556" s="4" t="s">
        <v>143</v>
      </c>
      <c r="E556" s="76">
        <v>99.63</v>
      </c>
    </row>
    <row r="557" spans="1:5" ht="52.5" x14ac:dyDescent="0.2">
      <c r="A557" s="34"/>
      <c r="B557" s="34"/>
      <c r="C557" s="30" t="s">
        <v>931</v>
      </c>
      <c r="D557" s="34"/>
      <c r="E557" s="81"/>
    </row>
    <row r="558" spans="1:5" x14ac:dyDescent="0.2">
      <c r="A558" s="220" t="s">
        <v>987</v>
      </c>
      <c r="B558" s="220"/>
      <c r="C558" s="220"/>
      <c r="D558" s="220"/>
      <c r="E558" s="220"/>
    </row>
    <row r="559" spans="1:5" x14ac:dyDescent="0.2">
      <c r="A559" s="153" t="s">
        <v>994</v>
      </c>
      <c r="B559" s="154" t="s">
        <v>993</v>
      </c>
      <c r="C559" s="154" t="s">
        <v>995</v>
      </c>
      <c r="D559" s="154" t="s">
        <v>13</v>
      </c>
      <c r="E559" s="155" t="s">
        <v>996</v>
      </c>
    </row>
    <row r="560" spans="1:5" x14ac:dyDescent="0.2">
      <c r="A560" s="2" t="s">
        <v>1284</v>
      </c>
      <c r="B560" s="2" t="s">
        <v>0</v>
      </c>
      <c r="C560" s="48" t="s">
        <v>988</v>
      </c>
      <c r="D560" s="2"/>
      <c r="E560" s="75"/>
    </row>
    <row r="561" spans="1:5" ht="105" x14ac:dyDescent="0.2">
      <c r="A561" s="116" t="s">
        <v>1284</v>
      </c>
      <c r="B561" s="116" t="s">
        <v>1</v>
      </c>
      <c r="C561" s="144" t="s">
        <v>219</v>
      </c>
      <c r="D561" s="116"/>
      <c r="E561" s="107"/>
    </row>
    <row r="562" spans="1:5" x14ac:dyDescent="0.2">
      <c r="A562" s="116" t="s">
        <v>1284</v>
      </c>
      <c r="B562" s="116" t="s">
        <v>2</v>
      </c>
      <c r="C562" s="144" t="s">
        <v>151</v>
      </c>
      <c r="D562" s="116" t="s">
        <v>9</v>
      </c>
      <c r="E562" s="107">
        <v>212.83</v>
      </c>
    </row>
    <row r="563" spans="1:5" x14ac:dyDescent="0.2">
      <c r="A563" s="7" t="s">
        <v>1284</v>
      </c>
      <c r="B563" s="7" t="s">
        <v>146</v>
      </c>
      <c r="C563" s="50" t="s">
        <v>147</v>
      </c>
      <c r="D563" s="7" t="s">
        <v>12</v>
      </c>
      <c r="E563" s="77">
        <v>13.36</v>
      </c>
    </row>
    <row r="564" spans="1:5" x14ac:dyDescent="0.2">
      <c r="A564" s="2" t="s">
        <v>1284</v>
      </c>
      <c r="B564" s="2" t="s">
        <v>148</v>
      </c>
      <c r="C564" s="48" t="s">
        <v>149</v>
      </c>
      <c r="D564" s="3"/>
      <c r="E564" s="79"/>
    </row>
    <row r="565" spans="1:5" ht="94.5" x14ac:dyDescent="0.2">
      <c r="A565" s="33"/>
      <c r="B565" s="33"/>
      <c r="C565" s="35" t="s">
        <v>932</v>
      </c>
      <c r="D565" s="33"/>
      <c r="E565" s="80"/>
    </row>
    <row r="566" spans="1:5" x14ac:dyDescent="0.2">
      <c r="A566" s="97" t="s">
        <v>1284</v>
      </c>
      <c r="B566" s="97" t="s">
        <v>150</v>
      </c>
      <c r="C566" s="143" t="s">
        <v>151</v>
      </c>
      <c r="D566" s="97" t="s">
        <v>9</v>
      </c>
      <c r="E566" s="98">
        <v>212.83</v>
      </c>
    </row>
    <row r="567" spans="1:5" x14ac:dyDescent="0.2">
      <c r="A567" s="100"/>
      <c r="B567" s="100"/>
      <c r="C567" s="145" t="s">
        <v>152</v>
      </c>
      <c r="D567" s="100"/>
      <c r="E567" s="101"/>
    </row>
    <row r="568" spans="1:5" x14ac:dyDescent="0.2">
      <c r="A568" s="116" t="s">
        <v>1284</v>
      </c>
      <c r="B568" s="116" t="s">
        <v>153</v>
      </c>
      <c r="C568" s="146" t="s">
        <v>154</v>
      </c>
      <c r="D568" s="116" t="s">
        <v>12</v>
      </c>
      <c r="E568" s="107">
        <v>12.67</v>
      </c>
    </row>
    <row r="569" spans="1:5" x14ac:dyDescent="0.2">
      <c r="A569" s="7" t="s">
        <v>1284</v>
      </c>
      <c r="B569" s="7" t="s">
        <v>155</v>
      </c>
      <c r="C569" s="50" t="s">
        <v>156</v>
      </c>
      <c r="D569" s="7" t="s">
        <v>12</v>
      </c>
      <c r="E569" s="77">
        <v>17.86</v>
      </c>
    </row>
    <row r="570" spans="1:5" x14ac:dyDescent="0.2">
      <c r="A570" s="4" t="s">
        <v>1284</v>
      </c>
      <c r="B570" s="4" t="s">
        <v>157</v>
      </c>
      <c r="C570" s="49" t="s">
        <v>158</v>
      </c>
      <c r="D570" s="33"/>
      <c r="E570" s="80"/>
    </row>
    <row r="571" spans="1:5" ht="94.5" x14ac:dyDescent="0.2">
      <c r="A571" s="33"/>
      <c r="B571" s="33"/>
      <c r="C571" s="35" t="s">
        <v>933</v>
      </c>
      <c r="D571" s="33"/>
      <c r="E571" s="80"/>
    </row>
    <row r="572" spans="1:5" x14ac:dyDescent="0.2">
      <c r="A572" s="116" t="s">
        <v>1284</v>
      </c>
      <c r="B572" s="116" t="s">
        <v>159</v>
      </c>
      <c r="C572" s="146" t="s">
        <v>160</v>
      </c>
      <c r="D572" s="116" t="s">
        <v>9</v>
      </c>
      <c r="E572" s="107">
        <v>493.69</v>
      </c>
    </row>
    <row r="573" spans="1:5" x14ac:dyDescent="0.2">
      <c r="A573" s="4" t="s">
        <v>1284</v>
      </c>
      <c r="B573" s="4" t="s">
        <v>161</v>
      </c>
      <c r="C573" s="49" t="s">
        <v>162</v>
      </c>
      <c r="D573" s="4" t="s">
        <v>9</v>
      </c>
      <c r="E573" s="76">
        <v>626.64</v>
      </c>
    </row>
    <row r="574" spans="1:5" x14ac:dyDescent="0.2">
      <c r="A574" s="2" t="s">
        <v>1284</v>
      </c>
      <c r="B574" s="2" t="s">
        <v>163</v>
      </c>
      <c r="C574" s="48" t="s">
        <v>164</v>
      </c>
      <c r="D574" s="3"/>
      <c r="E574" s="79"/>
    </row>
    <row r="575" spans="1:5" ht="105" x14ac:dyDescent="0.2">
      <c r="A575" s="33"/>
      <c r="B575" s="33"/>
      <c r="C575" s="35" t="s">
        <v>934</v>
      </c>
      <c r="D575" s="33"/>
      <c r="E575" s="80"/>
    </row>
    <row r="576" spans="1:5" x14ac:dyDescent="0.2">
      <c r="A576" s="116" t="s">
        <v>1284</v>
      </c>
      <c r="B576" s="116" t="s">
        <v>165</v>
      </c>
      <c r="C576" s="146" t="s">
        <v>166</v>
      </c>
      <c r="D576" s="116" t="s">
        <v>9</v>
      </c>
      <c r="E576" s="107">
        <v>614.53</v>
      </c>
    </row>
    <row r="577" spans="1:5" x14ac:dyDescent="0.2">
      <c r="A577" s="7" t="s">
        <v>1284</v>
      </c>
      <c r="B577" s="7" t="s">
        <v>167</v>
      </c>
      <c r="C577" s="50" t="s">
        <v>168</v>
      </c>
      <c r="D577" s="7" t="s">
        <v>9</v>
      </c>
      <c r="E577" s="77">
        <v>785.91</v>
      </c>
    </row>
    <row r="578" spans="1:5" x14ac:dyDescent="0.2">
      <c r="A578" s="2" t="s">
        <v>1284</v>
      </c>
      <c r="B578" s="2" t="s">
        <v>169</v>
      </c>
      <c r="C578" s="48" t="s">
        <v>170</v>
      </c>
      <c r="D578" s="3"/>
      <c r="E578" s="79"/>
    </row>
    <row r="579" spans="1:5" ht="105" x14ac:dyDescent="0.2">
      <c r="A579" s="33"/>
      <c r="B579" s="33"/>
      <c r="C579" s="28" t="s">
        <v>935</v>
      </c>
      <c r="D579" s="33"/>
      <c r="E579" s="80"/>
    </row>
    <row r="580" spans="1:5" x14ac:dyDescent="0.2">
      <c r="A580" s="116" t="s">
        <v>1284</v>
      </c>
      <c r="B580" s="116" t="s">
        <v>171</v>
      </c>
      <c r="C580" s="146" t="s">
        <v>172</v>
      </c>
      <c r="D580" s="116" t="s">
        <v>9</v>
      </c>
      <c r="E580" s="107">
        <v>428.03</v>
      </c>
    </row>
    <row r="581" spans="1:5" x14ac:dyDescent="0.2">
      <c r="A581" s="7" t="s">
        <v>1284</v>
      </c>
      <c r="B581" s="7" t="s">
        <v>173</v>
      </c>
      <c r="C581" s="50" t="s">
        <v>174</v>
      </c>
      <c r="D581" s="7" t="s">
        <v>9</v>
      </c>
      <c r="E581" s="77">
        <v>526.39</v>
      </c>
    </row>
    <row r="582" spans="1:5" x14ac:dyDescent="0.2">
      <c r="A582" s="2" t="s">
        <v>1284</v>
      </c>
      <c r="B582" s="2" t="s">
        <v>175</v>
      </c>
      <c r="C582" s="48" t="s">
        <v>176</v>
      </c>
      <c r="D582" s="2" t="s">
        <v>143</v>
      </c>
      <c r="E582" s="75">
        <v>106.05</v>
      </c>
    </row>
    <row r="583" spans="1:5" x14ac:dyDescent="0.2">
      <c r="A583" s="34"/>
      <c r="B583" s="34"/>
      <c r="C583" s="39" t="s">
        <v>177</v>
      </c>
      <c r="D583" s="34"/>
      <c r="E583" s="81"/>
    </row>
    <row r="584" spans="1:5" x14ac:dyDescent="0.2">
      <c r="A584" s="2" t="s">
        <v>1284</v>
      </c>
      <c r="B584" s="2" t="s">
        <v>178</v>
      </c>
      <c r="C584" s="48" t="s">
        <v>179</v>
      </c>
      <c r="D584" s="2" t="s">
        <v>9</v>
      </c>
      <c r="E584" s="75">
        <v>13.32</v>
      </c>
    </row>
    <row r="585" spans="1:5" ht="63" x14ac:dyDescent="0.2">
      <c r="A585" s="34"/>
      <c r="B585" s="34"/>
      <c r="C585" s="30" t="s">
        <v>936</v>
      </c>
      <c r="D585" s="34"/>
      <c r="E585" s="81"/>
    </row>
    <row r="586" spans="1:5" x14ac:dyDescent="0.2">
      <c r="A586" s="220" t="s">
        <v>989</v>
      </c>
      <c r="B586" s="220"/>
      <c r="C586" s="220"/>
      <c r="D586" s="220"/>
      <c r="E586" s="220"/>
    </row>
    <row r="587" spans="1:5" x14ac:dyDescent="0.2">
      <c r="A587" s="153" t="s">
        <v>994</v>
      </c>
      <c r="B587" s="154" t="s">
        <v>993</v>
      </c>
      <c r="C587" s="154" t="s">
        <v>995</v>
      </c>
      <c r="D587" s="154" t="s">
        <v>13</v>
      </c>
      <c r="E587" s="155" t="s">
        <v>996</v>
      </c>
    </row>
    <row r="588" spans="1:5" x14ac:dyDescent="0.2">
      <c r="A588" s="2" t="s">
        <v>1284</v>
      </c>
      <c r="B588" s="2" t="s">
        <v>4</v>
      </c>
      <c r="C588" s="26" t="s">
        <v>5</v>
      </c>
      <c r="D588" s="3"/>
      <c r="E588" s="79"/>
    </row>
    <row r="589" spans="1:5" x14ac:dyDescent="0.2">
      <c r="A589" s="97" t="s">
        <v>1284</v>
      </c>
      <c r="B589" s="97" t="s">
        <v>6</v>
      </c>
      <c r="C589" s="96" t="s">
        <v>1100</v>
      </c>
      <c r="D589" s="97"/>
      <c r="E589" s="98"/>
    </row>
    <row r="590" spans="1:5" ht="126" x14ac:dyDescent="0.2">
      <c r="A590" s="4"/>
      <c r="B590" s="4"/>
      <c r="C590" s="4" t="s">
        <v>1101</v>
      </c>
      <c r="D590" s="4"/>
      <c r="E590" s="76"/>
    </row>
    <row r="591" spans="1:5" x14ac:dyDescent="0.2">
      <c r="A591" s="99" t="s">
        <v>1284</v>
      </c>
      <c r="B591" s="99" t="s">
        <v>180</v>
      </c>
      <c r="C591" s="182" t="s">
        <v>151</v>
      </c>
      <c r="D591" s="99" t="s">
        <v>9</v>
      </c>
      <c r="E591" s="133">
        <v>212.83</v>
      </c>
    </row>
    <row r="592" spans="1:5" x14ac:dyDescent="0.2">
      <c r="A592" s="116" t="s">
        <v>1284</v>
      </c>
      <c r="B592" s="116" t="s">
        <v>181</v>
      </c>
      <c r="C592" s="105" t="s">
        <v>182</v>
      </c>
      <c r="D592" s="116" t="s">
        <v>12</v>
      </c>
      <c r="E592" s="107">
        <v>44.58</v>
      </c>
    </row>
    <row r="593" spans="1:5" x14ac:dyDescent="0.2">
      <c r="A593" s="116" t="s">
        <v>1284</v>
      </c>
      <c r="B593" s="116" t="s">
        <v>183</v>
      </c>
      <c r="C593" s="105" t="s">
        <v>184</v>
      </c>
      <c r="D593" s="116" t="s">
        <v>12</v>
      </c>
      <c r="E593" s="107">
        <v>44.37</v>
      </c>
    </row>
    <row r="594" spans="1:5" x14ac:dyDescent="0.2">
      <c r="A594" s="7" t="s">
        <v>1284</v>
      </c>
      <c r="B594" s="7" t="s">
        <v>185</v>
      </c>
      <c r="C594" s="40" t="s">
        <v>186</v>
      </c>
      <c r="D594" s="7" t="s">
        <v>12</v>
      </c>
      <c r="E594" s="77">
        <v>40.369999999999997</v>
      </c>
    </row>
    <row r="595" spans="1:5" x14ac:dyDescent="0.2">
      <c r="A595" s="2" t="s">
        <v>1284</v>
      </c>
      <c r="B595" s="2" t="s">
        <v>187</v>
      </c>
      <c r="C595" s="48" t="s">
        <v>188</v>
      </c>
      <c r="D595" s="3"/>
      <c r="E595" s="79"/>
    </row>
    <row r="596" spans="1:5" ht="63" x14ac:dyDescent="0.2">
      <c r="A596" s="33"/>
      <c r="B596" s="33"/>
      <c r="C596" s="35" t="s">
        <v>943</v>
      </c>
      <c r="D596" s="33"/>
      <c r="E596" s="80"/>
    </row>
    <row r="597" spans="1:5" x14ac:dyDescent="0.2">
      <c r="A597" s="116" t="s">
        <v>1284</v>
      </c>
      <c r="B597" s="116" t="s">
        <v>189</v>
      </c>
      <c r="C597" s="105" t="s">
        <v>190</v>
      </c>
      <c r="D597" s="116" t="s">
        <v>9</v>
      </c>
      <c r="E597" s="107">
        <v>505.66</v>
      </c>
    </row>
    <row r="598" spans="1:5" x14ac:dyDescent="0.2">
      <c r="A598" s="7" t="s">
        <v>1284</v>
      </c>
      <c r="B598" s="7" t="s">
        <v>191</v>
      </c>
      <c r="C598" s="50" t="s">
        <v>192</v>
      </c>
      <c r="D598" s="7" t="s">
        <v>9</v>
      </c>
      <c r="E598" s="77">
        <v>5614.66</v>
      </c>
    </row>
    <row r="599" spans="1:5" x14ac:dyDescent="0.2">
      <c r="A599" s="2" t="s">
        <v>1284</v>
      </c>
      <c r="B599" s="2" t="s">
        <v>193</v>
      </c>
      <c r="C599" s="48" t="s">
        <v>7</v>
      </c>
      <c r="D599" s="3"/>
      <c r="E599" s="79"/>
    </row>
    <row r="600" spans="1:5" ht="115.5" x14ac:dyDescent="0.2">
      <c r="A600" s="33"/>
      <c r="B600" s="33"/>
      <c r="C600" s="35" t="s">
        <v>944</v>
      </c>
      <c r="D600" s="33"/>
      <c r="E600" s="80"/>
    </row>
    <row r="601" spans="1:5" x14ac:dyDescent="0.2">
      <c r="A601" s="116" t="s">
        <v>1284</v>
      </c>
      <c r="B601" s="116" t="s">
        <v>194</v>
      </c>
      <c r="C601" s="105" t="s">
        <v>151</v>
      </c>
      <c r="D601" s="116" t="s">
        <v>9</v>
      </c>
      <c r="E601" s="107">
        <v>212.83</v>
      </c>
    </row>
    <row r="602" spans="1:5" x14ac:dyDescent="0.2">
      <c r="A602" s="4" t="s">
        <v>1284</v>
      </c>
      <c r="B602" s="4" t="s">
        <v>195</v>
      </c>
      <c r="C602" s="183" t="s">
        <v>196</v>
      </c>
      <c r="D602" s="4" t="s">
        <v>12</v>
      </c>
      <c r="E602" s="76">
        <v>77.040000000000006</v>
      </c>
    </row>
    <row r="603" spans="1:5" x14ac:dyDescent="0.2">
      <c r="A603" s="2" t="s">
        <v>1284</v>
      </c>
      <c r="B603" s="2" t="s">
        <v>197</v>
      </c>
      <c r="C603" s="48" t="s">
        <v>198</v>
      </c>
      <c r="D603" s="3"/>
      <c r="E603" s="79"/>
    </row>
    <row r="604" spans="1:5" ht="73.5" x14ac:dyDescent="0.2">
      <c r="A604" s="100"/>
      <c r="B604" s="100"/>
      <c r="C604" s="145" t="s">
        <v>937</v>
      </c>
      <c r="D604" s="100"/>
      <c r="E604" s="101"/>
    </row>
    <row r="605" spans="1:5" x14ac:dyDescent="0.2">
      <c r="A605" s="116" t="s">
        <v>1284</v>
      </c>
      <c r="B605" s="116" t="s">
        <v>990</v>
      </c>
      <c r="C605" s="144" t="s">
        <v>206</v>
      </c>
      <c r="D605" s="116" t="s">
        <v>12</v>
      </c>
      <c r="E605" s="107">
        <v>5.33</v>
      </c>
    </row>
    <row r="606" spans="1:5" x14ac:dyDescent="0.2">
      <c r="A606" s="7" t="s">
        <v>1284</v>
      </c>
      <c r="B606" s="7" t="s">
        <v>199</v>
      </c>
      <c r="C606" s="50" t="s">
        <v>200</v>
      </c>
      <c r="D606" s="7" t="s">
        <v>12</v>
      </c>
      <c r="E606" s="77">
        <v>10.65</v>
      </c>
    </row>
    <row r="607" spans="1:5" x14ac:dyDescent="0.2">
      <c r="A607" s="2" t="s">
        <v>1284</v>
      </c>
      <c r="B607" s="2" t="s">
        <v>201</v>
      </c>
      <c r="C607" s="48" t="s">
        <v>202</v>
      </c>
      <c r="D607" s="2" t="s">
        <v>9</v>
      </c>
      <c r="E607" s="75">
        <v>10.65</v>
      </c>
    </row>
    <row r="608" spans="1:5" ht="31.5" x14ac:dyDescent="0.2">
      <c r="A608" s="34"/>
      <c r="B608" s="34"/>
      <c r="C608" s="30" t="s">
        <v>938</v>
      </c>
      <c r="D608" s="51"/>
      <c r="E608" s="82"/>
    </row>
    <row r="609" spans="1:5" x14ac:dyDescent="0.2">
      <c r="A609" s="2" t="s">
        <v>1284</v>
      </c>
      <c r="B609" s="2" t="s">
        <v>203</v>
      </c>
      <c r="C609" s="48" t="s">
        <v>204</v>
      </c>
      <c r="D609" s="3"/>
      <c r="E609" s="79"/>
    </row>
    <row r="610" spans="1:5" ht="73.5" x14ac:dyDescent="0.2">
      <c r="A610" s="33"/>
      <c r="B610" s="33"/>
      <c r="C610" s="28" t="s">
        <v>939</v>
      </c>
      <c r="D610" s="33"/>
      <c r="E610" s="80"/>
    </row>
    <row r="611" spans="1:5" x14ac:dyDescent="0.2">
      <c r="A611" s="116" t="s">
        <v>1284</v>
      </c>
      <c r="B611" s="116" t="s">
        <v>205</v>
      </c>
      <c r="C611" s="146" t="s">
        <v>206</v>
      </c>
      <c r="D611" s="116" t="s">
        <v>12</v>
      </c>
      <c r="E611" s="107">
        <v>8.1999999999999993</v>
      </c>
    </row>
    <row r="612" spans="1:5" x14ac:dyDescent="0.2">
      <c r="A612" s="7" t="s">
        <v>1284</v>
      </c>
      <c r="B612" s="7" t="s">
        <v>207</v>
      </c>
      <c r="C612" s="50" t="s">
        <v>200</v>
      </c>
      <c r="D612" s="7" t="s">
        <v>12</v>
      </c>
      <c r="E612" s="77">
        <v>17.760000000000002</v>
      </c>
    </row>
    <row r="613" spans="1:5" x14ac:dyDescent="0.2">
      <c r="A613" s="220" t="s">
        <v>991</v>
      </c>
      <c r="B613" s="220"/>
      <c r="C613" s="220"/>
      <c r="D613" s="220"/>
      <c r="E613" s="220"/>
    </row>
    <row r="614" spans="1:5" x14ac:dyDescent="0.2">
      <c r="A614" s="153" t="s">
        <v>994</v>
      </c>
      <c r="B614" s="153" t="s">
        <v>993</v>
      </c>
      <c r="C614" s="154" t="s">
        <v>995</v>
      </c>
      <c r="D614" s="153" t="s">
        <v>13</v>
      </c>
      <c r="E614" s="155" t="s">
        <v>996</v>
      </c>
    </row>
    <row r="615" spans="1:5" x14ac:dyDescent="0.2">
      <c r="A615" s="2" t="s">
        <v>1284</v>
      </c>
      <c r="B615" s="2" t="s">
        <v>208</v>
      </c>
      <c r="C615" s="48" t="s">
        <v>209</v>
      </c>
      <c r="D615" s="2"/>
      <c r="E615" s="79"/>
    </row>
    <row r="616" spans="1:5" x14ac:dyDescent="0.2">
      <c r="A616" s="97" t="s">
        <v>1284</v>
      </c>
      <c r="B616" s="97" t="s">
        <v>210</v>
      </c>
      <c r="C616" s="143" t="s">
        <v>211</v>
      </c>
      <c r="D616" s="97"/>
      <c r="E616" s="98"/>
    </row>
    <row r="617" spans="1:5" ht="84" x14ac:dyDescent="0.2">
      <c r="A617" s="4"/>
      <c r="B617" s="4"/>
      <c r="C617" s="184" t="s">
        <v>220</v>
      </c>
      <c r="D617" s="4"/>
      <c r="E617" s="76"/>
    </row>
    <row r="618" spans="1:5" x14ac:dyDescent="0.2">
      <c r="A618" s="97" t="s">
        <v>1284</v>
      </c>
      <c r="B618" s="97" t="s">
        <v>212</v>
      </c>
      <c r="C618" s="143" t="s">
        <v>151</v>
      </c>
      <c r="D618" s="97" t="s">
        <v>9</v>
      </c>
      <c r="E618" s="98">
        <v>212.83</v>
      </c>
    </row>
    <row r="619" spans="1:5" x14ac:dyDescent="0.2">
      <c r="A619" s="97" t="s">
        <v>1284</v>
      </c>
      <c r="B619" s="97" t="s">
        <v>213</v>
      </c>
      <c r="C619" s="143" t="s">
        <v>214</v>
      </c>
      <c r="D619" s="97" t="s">
        <v>9</v>
      </c>
      <c r="E619" s="98">
        <v>493.92</v>
      </c>
    </row>
    <row r="620" spans="1:5" x14ac:dyDescent="0.2">
      <c r="A620" s="100"/>
      <c r="B620" s="100"/>
      <c r="C620" s="145" t="s">
        <v>215</v>
      </c>
      <c r="D620" s="100"/>
      <c r="E620" s="101"/>
    </row>
    <row r="621" spans="1:5" x14ac:dyDescent="0.2">
      <c r="A621" s="4" t="s">
        <v>1284</v>
      </c>
      <c r="B621" s="4" t="s">
        <v>216</v>
      </c>
      <c r="C621" s="49" t="s">
        <v>217</v>
      </c>
      <c r="D621" s="4" t="s">
        <v>12</v>
      </c>
      <c r="E621" s="76">
        <v>8.5299999999999994</v>
      </c>
    </row>
    <row r="622" spans="1:5" x14ac:dyDescent="0.2">
      <c r="A622" s="34"/>
      <c r="B622" s="34"/>
      <c r="C622" s="39" t="s">
        <v>218</v>
      </c>
      <c r="D622" s="34"/>
      <c r="E622" s="81"/>
    </row>
    <row r="623" spans="1:5" x14ac:dyDescent="0.2">
      <c r="A623" s="219" t="s">
        <v>1000</v>
      </c>
      <c r="B623" s="219"/>
      <c r="C623" s="219"/>
      <c r="D623" s="219"/>
      <c r="E623" s="219"/>
    </row>
    <row r="624" spans="1:5" x14ac:dyDescent="0.2">
      <c r="A624" s="153" t="s">
        <v>994</v>
      </c>
      <c r="B624" s="154" t="s">
        <v>993</v>
      </c>
      <c r="C624" s="154" t="s">
        <v>995</v>
      </c>
      <c r="D624" s="154" t="s">
        <v>13</v>
      </c>
      <c r="E624" s="155" t="s">
        <v>996</v>
      </c>
    </row>
    <row r="625" spans="1:5" x14ac:dyDescent="0.2">
      <c r="A625" s="25" t="s">
        <v>1284</v>
      </c>
      <c r="B625" s="25" t="s">
        <v>221</v>
      </c>
      <c r="C625" s="26" t="s">
        <v>222</v>
      </c>
      <c r="D625" s="122" t="s">
        <v>12</v>
      </c>
      <c r="E625" s="75">
        <v>2</v>
      </c>
    </row>
    <row r="626" spans="1:5" ht="42" x14ac:dyDescent="0.15">
      <c r="A626" s="56"/>
      <c r="B626" s="56"/>
      <c r="C626" s="4" t="s">
        <v>223</v>
      </c>
      <c r="D626" s="58"/>
      <c r="E626" s="90"/>
    </row>
    <row r="627" spans="1:5" x14ac:dyDescent="0.15">
      <c r="A627" s="53"/>
      <c r="B627" s="53"/>
      <c r="C627" s="7" t="s">
        <v>947</v>
      </c>
      <c r="D627" s="54"/>
      <c r="E627" s="91"/>
    </row>
    <row r="628" spans="1:5" x14ac:dyDescent="0.2">
      <c r="A628" s="25" t="s">
        <v>1284</v>
      </c>
      <c r="B628" s="25" t="s">
        <v>224</v>
      </c>
      <c r="C628" s="26" t="s">
        <v>225</v>
      </c>
      <c r="D628" s="122" t="s">
        <v>12</v>
      </c>
      <c r="E628" s="75">
        <v>11.99</v>
      </c>
    </row>
    <row r="629" spans="1:5" ht="42" x14ac:dyDescent="0.15">
      <c r="A629" s="56"/>
      <c r="B629" s="56"/>
      <c r="C629" s="4" t="s">
        <v>226</v>
      </c>
      <c r="D629" s="58"/>
      <c r="E629" s="90"/>
    </row>
    <row r="630" spans="1:5" x14ac:dyDescent="0.15">
      <c r="A630" s="53"/>
      <c r="B630" s="53"/>
      <c r="C630" s="7" t="s">
        <v>948</v>
      </c>
      <c r="D630" s="54"/>
      <c r="E630" s="91"/>
    </row>
    <row r="631" spans="1:5" x14ac:dyDescent="0.2">
      <c r="A631" s="25" t="s">
        <v>1284</v>
      </c>
      <c r="B631" s="25" t="s">
        <v>227</v>
      </c>
      <c r="C631" s="26" t="s">
        <v>228</v>
      </c>
      <c r="D631" s="55"/>
      <c r="E631" s="86"/>
    </row>
    <row r="632" spans="1:5" ht="52.5" x14ac:dyDescent="0.15">
      <c r="A632" s="56"/>
      <c r="B632" s="56"/>
      <c r="C632" s="4" t="s">
        <v>229</v>
      </c>
      <c r="D632" s="58"/>
      <c r="E632" s="90"/>
    </row>
    <row r="633" spans="1:5" x14ac:dyDescent="0.15">
      <c r="A633" s="56"/>
      <c r="B633" s="56"/>
      <c r="C633" s="4" t="s">
        <v>949</v>
      </c>
      <c r="D633" s="58"/>
      <c r="E633" s="90"/>
    </row>
    <row r="634" spans="1:5" x14ac:dyDescent="0.2">
      <c r="A634" s="141" t="s">
        <v>1284</v>
      </c>
      <c r="B634" s="141" t="s">
        <v>230</v>
      </c>
      <c r="C634" s="115" t="s">
        <v>231</v>
      </c>
      <c r="D634" s="140" t="s">
        <v>232</v>
      </c>
      <c r="E634" s="107">
        <v>400</v>
      </c>
    </row>
    <row r="635" spans="1:5" x14ac:dyDescent="0.2">
      <c r="A635" s="110" t="s">
        <v>1284</v>
      </c>
      <c r="B635" s="110" t="s">
        <v>233</v>
      </c>
      <c r="C635" s="105" t="s">
        <v>234</v>
      </c>
      <c r="D635" s="140" t="s">
        <v>9</v>
      </c>
      <c r="E635" s="107">
        <v>30.01</v>
      </c>
    </row>
    <row r="636" spans="1:5" x14ac:dyDescent="0.2">
      <c r="A636" s="39" t="s">
        <v>1284</v>
      </c>
      <c r="B636" s="39" t="s">
        <v>235</v>
      </c>
      <c r="C636" s="40" t="s">
        <v>236</v>
      </c>
      <c r="D636" s="12" t="s">
        <v>9</v>
      </c>
      <c r="E636" s="77">
        <v>20</v>
      </c>
    </row>
    <row r="637" spans="1:5" x14ac:dyDescent="0.2">
      <c r="A637" s="25" t="s">
        <v>1284</v>
      </c>
      <c r="B637" s="25" t="s">
        <v>237</v>
      </c>
      <c r="C637" s="26" t="s">
        <v>238</v>
      </c>
      <c r="D637" s="122" t="s">
        <v>12</v>
      </c>
      <c r="E637" s="75">
        <v>40</v>
      </c>
    </row>
    <row r="638" spans="1:5" ht="52.5" x14ac:dyDescent="0.15">
      <c r="A638" s="56"/>
      <c r="B638" s="56"/>
      <c r="C638" s="4" t="s">
        <v>239</v>
      </c>
      <c r="D638" s="58"/>
      <c r="E638" s="90"/>
    </row>
    <row r="639" spans="1:5" x14ac:dyDescent="0.15">
      <c r="A639" s="53"/>
      <c r="B639" s="53"/>
      <c r="C639" s="7" t="s">
        <v>950</v>
      </c>
      <c r="D639" s="54"/>
      <c r="E639" s="91"/>
    </row>
    <row r="640" spans="1:5" x14ac:dyDescent="0.2">
      <c r="A640" s="25" t="s">
        <v>1284</v>
      </c>
      <c r="B640" s="25" t="s">
        <v>240</v>
      </c>
      <c r="C640" s="26" t="s">
        <v>241</v>
      </c>
      <c r="D640" s="122" t="s">
        <v>9</v>
      </c>
      <c r="E640" s="75">
        <v>0.99</v>
      </c>
    </row>
    <row r="641" spans="1:5" ht="31.5" x14ac:dyDescent="0.15">
      <c r="A641" s="53"/>
      <c r="B641" s="53"/>
      <c r="C641" s="7" t="s">
        <v>945</v>
      </c>
      <c r="D641" s="54"/>
      <c r="E641" s="91"/>
    </row>
    <row r="642" spans="1:5" x14ac:dyDescent="0.2">
      <c r="A642" s="25" t="s">
        <v>1284</v>
      </c>
      <c r="B642" s="25" t="s">
        <v>242</v>
      </c>
      <c r="C642" s="26" t="s">
        <v>243</v>
      </c>
      <c r="D642" s="122" t="s">
        <v>11</v>
      </c>
      <c r="E642" s="75">
        <v>1.5</v>
      </c>
    </row>
    <row r="643" spans="1:5" ht="31.5" x14ac:dyDescent="0.15">
      <c r="A643" s="56"/>
      <c r="B643" s="56"/>
      <c r="C643" s="4" t="s">
        <v>244</v>
      </c>
      <c r="D643" s="58"/>
      <c r="E643" s="90"/>
    </row>
    <row r="644" spans="1:5" x14ac:dyDescent="0.15">
      <c r="A644" s="53"/>
      <c r="B644" s="53"/>
      <c r="C644" s="7" t="s">
        <v>951</v>
      </c>
      <c r="D644" s="54"/>
      <c r="E644" s="91"/>
    </row>
    <row r="645" spans="1:5" x14ac:dyDescent="0.2">
      <c r="A645" s="25" t="s">
        <v>1284</v>
      </c>
      <c r="B645" s="25" t="s">
        <v>245</v>
      </c>
      <c r="C645" s="26" t="s">
        <v>246</v>
      </c>
      <c r="D645" s="122" t="s">
        <v>11</v>
      </c>
      <c r="E645" s="75">
        <v>3</v>
      </c>
    </row>
    <row r="646" spans="1:5" ht="31.5" x14ac:dyDescent="0.15">
      <c r="A646" s="56"/>
      <c r="B646" s="56"/>
      <c r="C646" s="4" t="s">
        <v>946</v>
      </c>
      <c r="D646" s="58"/>
      <c r="E646" s="90"/>
    </row>
    <row r="647" spans="1:5" x14ac:dyDescent="0.15">
      <c r="A647" s="53"/>
      <c r="B647" s="53"/>
      <c r="C647" s="7" t="s">
        <v>952</v>
      </c>
      <c r="D647" s="54"/>
      <c r="E647" s="91"/>
    </row>
    <row r="648" spans="1:5" x14ac:dyDescent="0.2">
      <c r="A648" s="35" t="s">
        <v>1284</v>
      </c>
      <c r="B648" s="35" t="s">
        <v>247</v>
      </c>
      <c r="C648" s="18" t="s">
        <v>248</v>
      </c>
      <c r="D648" s="11" t="s">
        <v>11</v>
      </c>
      <c r="E648" s="76">
        <v>3</v>
      </c>
    </row>
    <row r="649" spans="1:5" ht="42" x14ac:dyDescent="0.2">
      <c r="A649" s="28"/>
      <c r="B649" s="28"/>
      <c r="C649" s="4" t="s">
        <v>953</v>
      </c>
      <c r="D649" s="14"/>
      <c r="E649" s="80"/>
    </row>
    <row r="650" spans="1:5" x14ac:dyDescent="0.2">
      <c r="A650" s="120"/>
      <c r="B650" s="120"/>
      <c r="C650" s="7" t="s">
        <v>954</v>
      </c>
      <c r="D650" s="121"/>
      <c r="E650" s="82"/>
    </row>
    <row r="651" spans="1:5" x14ac:dyDescent="0.2">
      <c r="A651" s="28" t="s">
        <v>997</v>
      </c>
      <c r="B651" s="35" t="s">
        <v>1039</v>
      </c>
      <c r="C651" s="18" t="s">
        <v>1036</v>
      </c>
      <c r="D651" s="14" t="s">
        <v>12</v>
      </c>
      <c r="E651" s="80">
        <v>18</v>
      </c>
    </row>
    <row r="652" spans="1:5" ht="42" x14ac:dyDescent="0.2">
      <c r="A652" s="28"/>
      <c r="B652" s="28"/>
      <c r="C652" s="4" t="s">
        <v>1037</v>
      </c>
      <c r="D652" s="14"/>
      <c r="E652" s="80"/>
    </row>
    <row r="653" spans="1:5" x14ac:dyDescent="0.2">
      <c r="A653" s="120"/>
      <c r="B653" s="120"/>
      <c r="C653" s="7" t="s">
        <v>1038</v>
      </c>
      <c r="D653" s="121"/>
      <c r="E653" s="82"/>
    </row>
    <row r="654" spans="1:5" x14ac:dyDescent="0.2">
      <c r="A654" s="219" t="s">
        <v>1001</v>
      </c>
      <c r="B654" s="219"/>
      <c r="C654" s="219"/>
      <c r="D654" s="219"/>
      <c r="E654" s="219"/>
    </row>
    <row r="655" spans="1:5" x14ac:dyDescent="0.2">
      <c r="A655" s="153" t="s">
        <v>994</v>
      </c>
      <c r="B655" s="154" t="s">
        <v>993</v>
      </c>
      <c r="C655" s="154" t="s">
        <v>995</v>
      </c>
      <c r="D655" s="154" t="s">
        <v>13</v>
      </c>
      <c r="E655" s="162" t="s">
        <v>996</v>
      </c>
    </row>
    <row r="656" spans="1:5" x14ac:dyDescent="0.2">
      <c r="A656" s="2" t="s">
        <v>1284</v>
      </c>
      <c r="B656" s="2" t="s">
        <v>340</v>
      </c>
      <c r="C656" s="26" t="s">
        <v>341</v>
      </c>
      <c r="D656" s="64"/>
      <c r="E656" s="87"/>
    </row>
    <row r="657" spans="1:5" ht="42" x14ac:dyDescent="0.15">
      <c r="A657" s="62"/>
      <c r="B657" s="62"/>
      <c r="C657" s="4" t="s">
        <v>961</v>
      </c>
      <c r="D657" s="62"/>
      <c r="E657" s="90"/>
    </row>
    <row r="658" spans="1:5" x14ac:dyDescent="0.15">
      <c r="A658" s="62"/>
      <c r="B658" s="62"/>
      <c r="C658" s="4" t="s">
        <v>955</v>
      </c>
      <c r="D658" s="62"/>
      <c r="E658" s="90"/>
    </row>
    <row r="659" spans="1:5" x14ac:dyDescent="0.2">
      <c r="A659" s="138" t="s">
        <v>1284</v>
      </c>
      <c r="B659" s="138" t="s">
        <v>342</v>
      </c>
      <c r="C659" s="115" t="s">
        <v>343</v>
      </c>
      <c r="D659" s="116" t="s">
        <v>9</v>
      </c>
      <c r="E659" s="107">
        <v>98.3</v>
      </c>
    </row>
    <row r="660" spans="1:5" x14ac:dyDescent="0.2">
      <c r="A660" s="116" t="s">
        <v>1284</v>
      </c>
      <c r="B660" s="116" t="s">
        <v>344</v>
      </c>
      <c r="C660" s="105" t="s">
        <v>345</v>
      </c>
      <c r="D660" s="116" t="s">
        <v>9</v>
      </c>
      <c r="E660" s="107">
        <v>120.76</v>
      </c>
    </row>
    <row r="661" spans="1:5" x14ac:dyDescent="0.2">
      <c r="A661" s="4" t="s">
        <v>1284</v>
      </c>
      <c r="B661" s="4" t="s">
        <v>346</v>
      </c>
      <c r="C661" s="18" t="s">
        <v>347</v>
      </c>
      <c r="D661" s="4" t="s">
        <v>9</v>
      </c>
      <c r="E661" s="76">
        <v>159.22999999999999</v>
      </c>
    </row>
    <row r="662" spans="1:5" ht="21" x14ac:dyDescent="0.2">
      <c r="A662" s="2" t="s">
        <v>1284</v>
      </c>
      <c r="B662" s="2" t="s">
        <v>348</v>
      </c>
      <c r="C662" s="52" t="s">
        <v>956</v>
      </c>
      <c r="D662" s="2" t="s">
        <v>11</v>
      </c>
      <c r="E662" s="75">
        <v>187</v>
      </c>
    </row>
    <row r="663" spans="1:5" ht="73.5" x14ac:dyDescent="0.15">
      <c r="A663" s="62"/>
      <c r="B663" s="62"/>
      <c r="C663" s="36" t="s">
        <v>962</v>
      </c>
      <c r="D663" s="62"/>
      <c r="E663" s="90"/>
    </row>
    <row r="664" spans="1:5" x14ac:dyDescent="0.15">
      <c r="A664" s="62"/>
      <c r="B664" s="62"/>
      <c r="C664" s="36" t="s">
        <v>963</v>
      </c>
      <c r="D664" s="62"/>
      <c r="E664" s="90"/>
    </row>
    <row r="665" spans="1:5" x14ac:dyDescent="0.2">
      <c r="A665" s="2" t="s">
        <v>1284</v>
      </c>
      <c r="B665" s="2" t="s">
        <v>349</v>
      </c>
      <c r="C665" s="26" t="s">
        <v>350</v>
      </c>
      <c r="D665" s="2" t="s">
        <v>9</v>
      </c>
      <c r="E665" s="75">
        <v>29.74</v>
      </c>
    </row>
    <row r="666" spans="1:5" ht="42" x14ac:dyDescent="0.15">
      <c r="A666" s="62"/>
      <c r="B666" s="62"/>
      <c r="C666" s="4" t="s">
        <v>971</v>
      </c>
      <c r="D666" s="62"/>
      <c r="E666" s="90"/>
    </row>
    <row r="667" spans="1:5" x14ac:dyDescent="0.15">
      <c r="A667" s="62"/>
      <c r="B667" s="62"/>
      <c r="C667" s="4" t="s">
        <v>964</v>
      </c>
      <c r="D667" s="62"/>
      <c r="E667" s="90"/>
    </row>
    <row r="668" spans="1:5" x14ac:dyDescent="0.2">
      <c r="A668" s="2" t="s">
        <v>1284</v>
      </c>
      <c r="B668" s="2" t="s">
        <v>351</v>
      </c>
      <c r="C668" s="26" t="s">
        <v>352</v>
      </c>
      <c r="D668" s="2" t="s">
        <v>11</v>
      </c>
      <c r="E668" s="75">
        <v>212.5</v>
      </c>
    </row>
    <row r="669" spans="1:5" ht="42" x14ac:dyDescent="0.15">
      <c r="A669" s="62"/>
      <c r="B669" s="62"/>
      <c r="C669" s="4" t="s">
        <v>965</v>
      </c>
      <c r="D669" s="62"/>
      <c r="E669" s="90"/>
    </row>
    <row r="670" spans="1:5" x14ac:dyDescent="0.15">
      <c r="A670" s="61"/>
      <c r="B670" s="61"/>
      <c r="C670" s="7" t="s">
        <v>957</v>
      </c>
      <c r="D670" s="61"/>
      <c r="E670" s="91"/>
    </row>
    <row r="671" spans="1:5" x14ac:dyDescent="0.2">
      <c r="A671" s="4" t="s">
        <v>1284</v>
      </c>
      <c r="B671" s="4" t="s">
        <v>353</v>
      </c>
      <c r="C671" s="18" t="s">
        <v>354</v>
      </c>
      <c r="D671" s="4" t="s">
        <v>9</v>
      </c>
      <c r="E671" s="76">
        <v>297.5</v>
      </c>
    </row>
    <row r="672" spans="1:5" ht="42" x14ac:dyDescent="0.15">
      <c r="A672" s="62"/>
      <c r="B672" s="62"/>
      <c r="C672" s="4" t="s">
        <v>966</v>
      </c>
      <c r="D672" s="62"/>
      <c r="E672" s="90"/>
    </row>
    <row r="673" spans="1:5" x14ac:dyDescent="0.2">
      <c r="A673" s="2" t="s">
        <v>1284</v>
      </c>
      <c r="B673" s="2" t="s">
        <v>355</v>
      </c>
      <c r="C673" s="26" t="s">
        <v>986</v>
      </c>
      <c r="D673" s="2" t="s">
        <v>9</v>
      </c>
      <c r="E673" s="75">
        <v>212.5</v>
      </c>
    </row>
    <row r="674" spans="1:5" ht="73.5" x14ac:dyDescent="0.2">
      <c r="A674" s="4"/>
      <c r="B674" s="4"/>
      <c r="C674" s="4" t="s">
        <v>967</v>
      </c>
      <c r="D674" s="4"/>
      <c r="E674" s="76"/>
    </row>
    <row r="675" spans="1:5" x14ac:dyDescent="0.2">
      <c r="A675" s="7"/>
      <c r="B675" s="7"/>
      <c r="C675" s="7" t="s">
        <v>958</v>
      </c>
      <c r="D675" s="7"/>
      <c r="E675" s="77"/>
    </row>
    <row r="676" spans="1:5" x14ac:dyDescent="0.2">
      <c r="A676" s="4" t="s">
        <v>1284</v>
      </c>
      <c r="B676" s="4" t="s">
        <v>356</v>
      </c>
      <c r="C676" s="18" t="s">
        <v>331</v>
      </c>
      <c r="D676" s="4"/>
      <c r="E676" s="76"/>
    </row>
    <row r="677" spans="1:5" ht="147" x14ac:dyDescent="0.2">
      <c r="A677" s="4"/>
      <c r="B677" s="4"/>
      <c r="C677" s="4" t="s">
        <v>972</v>
      </c>
      <c r="D677" s="4"/>
      <c r="E677" s="76"/>
    </row>
    <row r="678" spans="1:5" x14ac:dyDescent="0.2">
      <c r="A678" s="97" t="s">
        <v>1284</v>
      </c>
      <c r="B678" s="97" t="s">
        <v>357</v>
      </c>
      <c r="C678" s="104" t="s">
        <v>332</v>
      </c>
      <c r="D678" s="97" t="s">
        <v>9</v>
      </c>
      <c r="E678" s="98">
        <v>1800</v>
      </c>
    </row>
    <row r="679" spans="1:5" x14ac:dyDescent="0.2">
      <c r="A679" s="99"/>
      <c r="B679" s="99"/>
      <c r="C679" s="99" t="s">
        <v>333</v>
      </c>
      <c r="D679" s="99"/>
      <c r="E679" s="133"/>
    </row>
    <row r="680" spans="1:5" x14ac:dyDescent="0.2">
      <c r="A680" s="97" t="s">
        <v>1284</v>
      </c>
      <c r="B680" s="97" t="s">
        <v>358</v>
      </c>
      <c r="C680" s="104" t="s">
        <v>334</v>
      </c>
      <c r="D680" s="97" t="s">
        <v>9</v>
      </c>
      <c r="E680" s="98">
        <v>899.99</v>
      </c>
    </row>
    <row r="681" spans="1:5" x14ac:dyDescent="0.2">
      <c r="A681" s="99"/>
      <c r="B681" s="99"/>
      <c r="C681" s="134" t="s">
        <v>335</v>
      </c>
      <c r="D681" s="99"/>
      <c r="E681" s="133"/>
    </row>
    <row r="682" spans="1:5" x14ac:dyDescent="0.2">
      <c r="A682" s="97" t="s">
        <v>1284</v>
      </c>
      <c r="B682" s="97" t="s">
        <v>359</v>
      </c>
      <c r="C682" s="104" t="s">
        <v>336</v>
      </c>
      <c r="D682" s="97" t="s">
        <v>9</v>
      </c>
      <c r="E682" s="98">
        <v>100</v>
      </c>
    </row>
    <row r="683" spans="1:5" ht="21" x14ac:dyDescent="0.2">
      <c r="A683" s="99"/>
      <c r="B683" s="99"/>
      <c r="C683" s="99" t="s">
        <v>968</v>
      </c>
      <c r="D683" s="99"/>
      <c r="E683" s="133"/>
    </row>
    <row r="684" spans="1:5" x14ac:dyDescent="0.2">
      <c r="A684" s="4" t="s">
        <v>1284</v>
      </c>
      <c r="B684" s="4" t="s">
        <v>360</v>
      </c>
      <c r="C684" s="38" t="s">
        <v>337</v>
      </c>
      <c r="D684" s="4" t="s">
        <v>9</v>
      </c>
      <c r="E684" s="76">
        <v>350</v>
      </c>
    </row>
    <row r="685" spans="1:5" x14ac:dyDescent="0.2">
      <c r="A685" s="7"/>
      <c r="B685" s="7"/>
      <c r="C685" s="7" t="s">
        <v>338</v>
      </c>
      <c r="D685" s="7"/>
      <c r="E685" s="77"/>
    </row>
    <row r="686" spans="1:5" x14ac:dyDescent="0.2">
      <c r="A686" s="2" t="s">
        <v>1284</v>
      </c>
      <c r="B686" s="2" t="s">
        <v>361</v>
      </c>
      <c r="C686" s="26" t="s">
        <v>339</v>
      </c>
      <c r="D686" s="10"/>
      <c r="E686" s="79"/>
    </row>
    <row r="687" spans="1:5" ht="168" x14ac:dyDescent="0.2">
      <c r="A687" s="4"/>
      <c r="B687" s="4"/>
      <c r="C687" s="4" t="s">
        <v>973</v>
      </c>
      <c r="D687" s="14"/>
      <c r="E687" s="80"/>
    </row>
    <row r="688" spans="1:5" x14ac:dyDescent="0.2">
      <c r="A688" s="4"/>
      <c r="B688" s="4"/>
      <c r="C688" s="4" t="s">
        <v>959</v>
      </c>
      <c r="D688" s="14"/>
      <c r="E688" s="80"/>
    </row>
    <row r="689" spans="1:5" x14ac:dyDescent="0.2">
      <c r="A689" s="139" t="s">
        <v>1284</v>
      </c>
      <c r="B689" s="139" t="s">
        <v>362</v>
      </c>
      <c r="C689" s="113" t="s">
        <v>363</v>
      </c>
      <c r="D689" s="135" t="s">
        <v>9</v>
      </c>
      <c r="E689" s="98">
        <v>1912.5</v>
      </c>
    </row>
    <row r="690" spans="1:5" x14ac:dyDescent="0.15">
      <c r="A690" s="118"/>
      <c r="B690" s="118"/>
      <c r="C690" s="99" t="s">
        <v>364</v>
      </c>
      <c r="D690" s="136"/>
      <c r="E690" s="119"/>
    </row>
    <row r="691" spans="1:5" x14ac:dyDescent="0.2">
      <c r="A691" s="4" t="s">
        <v>1284</v>
      </c>
      <c r="B691" s="4" t="s">
        <v>365</v>
      </c>
      <c r="C691" s="18" t="s">
        <v>366</v>
      </c>
      <c r="D691" s="11" t="s">
        <v>9</v>
      </c>
      <c r="E691" s="76">
        <v>382.5</v>
      </c>
    </row>
    <row r="692" spans="1:5" x14ac:dyDescent="0.15">
      <c r="A692" s="61"/>
      <c r="B692" s="61"/>
      <c r="C692" s="7" t="s">
        <v>367</v>
      </c>
      <c r="D692" s="54"/>
      <c r="E692" s="91"/>
    </row>
    <row r="693" spans="1:5" x14ac:dyDescent="0.2">
      <c r="A693" s="2" t="s">
        <v>1284</v>
      </c>
      <c r="B693" s="2" t="s">
        <v>368</v>
      </c>
      <c r="C693" s="26" t="s">
        <v>369</v>
      </c>
      <c r="D693" s="64"/>
      <c r="E693" s="87"/>
    </row>
    <row r="694" spans="1:5" ht="31.5" x14ac:dyDescent="0.15">
      <c r="A694" s="62"/>
      <c r="B694" s="62"/>
      <c r="C694" s="4" t="s">
        <v>370</v>
      </c>
      <c r="D694" s="62"/>
      <c r="E694" s="90"/>
    </row>
    <row r="695" spans="1:5" x14ac:dyDescent="0.15">
      <c r="A695" s="62"/>
      <c r="B695" s="62"/>
      <c r="C695" s="4" t="s">
        <v>960</v>
      </c>
      <c r="D695" s="62"/>
      <c r="E695" s="90"/>
    </row>
    <row r="696" spans="1:5" x14ac:dyDescent="0.2">
      <c r="A696" s="139" t="s">
        <v>1284</v>
      </c>
      <c r="B696" s="139" t="s">
        <v>371</v>
      </c>
      <c r="C696" s="113" t="s">
        <v>372</v>
      </c>
      <c r="D696" s="97" t="s">
        <v>9</v>
      </c>
      <c r="E696" s="98">
        <v>119</v>
      </c>
    </row>
    <row r="697" spans="1:5" x14ac:dyDescent="0.15">
      <c r="A697" s="118"/>
      <c r="B697" s="118"/>
      <c r="C697" s="99" t="s">
        <v>373</v>
      </c>
      <c r="D697" s="118"/>
      <c r="E697" s="119"/>
    </row>
    <row r="698" spans="1:5" x14ac:dyDescent="0.2">
      <c r="A698" s="4" t="s">
        <v>1284</v>
      </c>
      <c r="B698" s="4" t="s">
        <v>374</v>
      </c>
      <c r="C698" s="18" t="s">
        <v>375</v>
      </c>
      <c r="D698" s="4" t="s">
        <v>9</v>
      </c>
      <c r="E698" s="76">
        <v>255</v>
      </c>
    </row>
    <row r="699" spans="1:5" ht="21" x14ac:dyDescent="0.15">
      <c r="A699" s="62"/>
      <c r="B699" s="62"/>
      <c r="C699" s="4" t="s">
        <v>376</v>
      </c>
      <c r="D699" s="62"/>
      <c r="E699" s="90"/>
    </row>
    <row r="700" spans="1:5" x14ac:dyDescent="0.2">
      <c r="A700" s="2" t="s">
        <v>1284</v>
      </c>
      <c r="B700" s="2" t="s">
        <v>377</v>
      </c>
      <c r="C700" s="26" t="s">
        <v>378</v>
      </c>
      <c r="D700" s="2" t="s">
        <v>9</v>
      </c>
      <c r="E700" s="75">
        <v>136</v>
      </c>
    </row>
    <row r="701" spans="1:5" ht="42" x14ac:dyDescent="0.15">
      <c r="A701" s="62"/>
      <c r="B701" s="62"/>
      <c r="C701" s="4" t="s">
        <v>969</v>
      </c>
      <c r="D701" s="62"/>
      <c r="E701" s="90"/>
    </row>
    <row r="702" spans="1:5" x14ac:dyDescent="0.15">
      <c r="A702" s="61"/>
      <c r="B702" s="61"/>
      <c r="C702" s="7" t="s">
        <v>960</v>
      </c>
      <c r="D702" s="61"/>
      <c r="E702" s="91"/>
    </row>
    <row r="703" spans="1:5" x14ac:dyDescent="0.2">
      <c r="A703" s="65" t="s">
        <v>1284</v>
      </c>
      <c r="B703" s="65" t="s">
        <v>379</v>
      </c>
      <c r="C703" s="26" t="s">
        <v>380</v>
      </c>
      <c r="D703" s="2" t="s">
        <v>9</v>
      </c>
      <c r="E703" s="75">
        <v>994.4</v>
      </c>
    </row>
    <row r="704" spans="1:5" ht="241.5" x14ac:dyDescent="0.15">
      <c r="A704" s="61"/>
      <c r="B704" s="61"/>
      <c r="C704" s="7" t="s">
        <v>974</v>
      </c>
      <c r="D704" s="61"/>
      <c r="E704" s="91"/>
    </row>
    <row r="705" spans="1:5" x14ac:dyDescent="0.15">
      <c r="A705" s="65" t="s">
        <v>1284</v>
      </c>
      <c r="B705" s="181" t="s">
        <v>381</v>
      </c>
      <c r="C705" s="66" t="s">
        <v>382</v>
      </c>
      <c r="D705" s="72" t="s">
        <v>9</v>
      </c>
      <c r="E705" s="163">
        <v>1056.55</v>
      </c>
    </row>
    <row r="706" spans="1:5" ht="241.5" x14ac:dyDescent="0.15">
      <c r="A706" s="61"/>
      <c r="B706" s="54"/>
      <c r="C706" s="7" t="s">
        <v>970</v>
      </c>
      <c r="D706" s="61"/>
      <c r="E706" s="91"/>
    </row>
    <row r="707" spans="1:5" ht="21" x14ac:dyDescent="0.2">
      <c r="A707" s="160" t="s">
        <v>997</v>
      </c>
      <c r="B707" s="7" t="s">
        <v>1071</v>
      </c>
      <c r="C707" s="180" t="s">
        <v>1098</v>
      </c>
      <c r="D707" s="7" t="s">
        <v>9</v>
      </c>
      <c r="E707" s="195">
        <v>19.149999999999999</v>
      </c>
    </row>
    <row r="708" spans="1:5" x14ac:dyDescent="0.2">
      <c r="A708" s="164" t="s">
        <v>997</v>
      </c>
      <c r="B708" s="16" t="s">
        <v>1072</v>
      </c>
      <c r="C708" s="166" t="s">
        <v>1059</v>
      </c>
      <c r="D708" s="16" t="s">
        <v>9</v>
      </c>
      <c r="E708" s="196">
        <v>15</v>
      </c>
    </row>
    <row r="709" spans="1:5" x14ac:dyDescent="0.2">
      <c r="A709" s="159" t="s">
        <v>997</v>
      </c>
      <c r="B709" s="2" t="s">
        <v>1073</v>
      </c>
      <c r="C709" s="66" t="s">
        <v>1057</v>
      </c>
      <c r="D709" s="2" t="s">
        <v>9</v>
      </c>
      <c r="E709" s="197">
        <v>154.94</v>
      </c>
    </row>
    <row r="710" spans="1:5" x14ac:dyDescent="0.2">
      <c r="A710" s="161"/>
      <c r="B710" s="7"/>
      <c r="C710" s="7" t="s">
        <v>1058</v>
      </c>
      <c r="D710" s="7"/>
      <c r="E710" s="195"/>
    </row>
    <row r="711" spans="1:5" ht="11.25" x14ac:dyDescent="0.2">
      <c r="A711" s="164" t="s">
        <v>997</v>
      </c>
      <c r="B711" s="16" t="s">
        <v>1074</v>
      </c>
      <c r="C711" s="166" t="s">
        <v>1060</v>
      </c>
      <c r="D711" s="16" t="s">
        <v>1054</v>
      </c>
      <c r="E711" s="196">
        <v>7.23</v>
      </c>
    </row>
    <row r="712" spans="1:5" x14ac:dyDescent="0.2">
      <c r="A712" s="141" t="s">
        <v>997</v>
      </c>
      <c r="B712" s="116" t="s">
        <v>1075</v>
      </c>
      <c r="C712" s="202" t="s">
        <v>1063</v>
      </c>
      <c r="D712" s="116"/>
      <c r="E712" s="107"/>
    </row>
    <row r="713" spans="1:5" x14ac:dyDescent="0.2">
      <c r="A713" s="141" t="s">
        <v>997</v>
      </c>
      <c r="B713" s="116" t="s">
        <v>1076</v>
      </c>
      <c r="C713" s="202" t="s">
        <v>1064</v>
      </c>
      <c r="D713" s="116" t="s">
        <v>9</v>
      </c>
      <c r="E713" s="107">
        <v>212.33</v>
      </c>
    </row>
    <row r="714" spans="1:5" x14ac:dyDescent="0.2">
      <c r="A714" s="141" t="s">
        <v>997</v>
      </c>
      <c r="B714" s="116" t="s">
        <v>1077</v>
      </c>
      <c r="C714" s="202" t="s">
        <v>1067</v>
      </c>
      <c r="D714" s="116" t="s">
        <v>12</v>
      </c>
      <c r="E714" s="107">
        <v>3.91</v>
      </c>
    </row>
    <row r="715" spans="1:5" x14ac:dyDescent="0.2">
      <c r="A715" s="141" t="s">
        <v>997</v>
      </c>
      <c r="B715" s="116" t="s">
        <v>1078</v>
      </c>
      <c r="C715" s="202" t="s">
        <v>1068</v>
      </c>
      <c r="D715" s="116" t="s">
        <v>12</v>
      </c>
      <c r="E715" s="107">
        <v>3.27</v>
      </c>
    </row>
    <row r="716" spans="1:5" x14ac:dyDescent="0.2">
      <c r="A716" s="141" t="s">
        <v>997</v>
      </c>
      <c r="B716" s="116" t="s">
        <v>1079</v>
      </c>
      <c r="C716" s="202" t="s">
        <v>1066</v>
      </c>
      <c r="D716" s="116" t="s">
        <v>12</v>
      </c>
      <c r="E716" s="107">
        <v>7.33</v>
      </c>
    </row>
    <row r="717" spans="1:5" x14ac:dyDescent="0.2">
      <c r="A717" s="141" t="s">
        <v>997</v>
      </c>
      <c r="B717" s="116" t="s">
        <v>1080</v>
      </c>
      <c r="C717" s="202" t="s">
        <v>1065</v>
      </c>
      <c r="D717" s="116" t="s">
        <v>12</v>
      </c>
      <c r="E717" s="107">
        <v>6.1</v>
      </c>
    </row>
    <row r="718" spans="1:5" x14ac:dyDescent="0.2">
      <c r="A718" s="160" t="s">
        <v>997</v>
      </c>
      <c r="B718" s="4" t="s">
        <v>1081</v>
      </c>
      <c r="C718" s="167" t="s">
        <v>1070</v>
      </c>
      <c r="D718" s="4" t="s">
        <v>10</v>
      </c>
      <c r="E718" s="199">
        <v>0.5</v>
      </c>
    </row>
    <row r="719" spans="1:5" ht="21" x14ac:dyDescent="0.2">
      <c r="A719" s="161"/>
      <c r="B719" s="7"/>
      <c r="C719" s="168" t="s">
        <v>1069</v>
      </c>
      <c r="D719" s="7"/>
      <c r="E719" s="200"/>
    </row>
    <row r="720" spans="1:5" x14ac:dyDescent="0.2">
      <c r="A720" s="159" t="s">
        <v>997</v>
      </c>
      <c r="B720" s="2" t="s">
        <v>1082</v>
      </c>
      <c r="C720" s="169" t="s">
        <v>1061</v>
      </c>
      <c r="D720" s="2" t="s">
        <v>9</v>
      </c>
      <c r="E720" s="197">
        <v>8</v>
      </c>
    </row>
    <row r="721" spans="1:5" x14ac:dyDescent="0.2">
      <c r="A721" s="161"/>
      <c r="B721" s="7"/>
      <c r="C721" s="7" t="s">
        <v>1062</v>
      </c>
      <c r="D721" s="7"/>
      <c r="E721" s="195"/>
    </row>
    <row r="722" spans="1:5" x14ac:dyDescent="0.2">
      <c r="A722" s="159" t="s">
        <v>997</v>
      </c>
      <c r="B722" s="2" t="s">
        <v>1083</v>
      </c>
      <c r="C722" s="66" t="s">
        <v>1056</v>
      </c>
      <c r="D722" s="2" t="s">
        <v>9</v>
      </c>
      <c r="E722" s="197">
        <v>100</v>
      </c>
    </row>
    <row r="723" spans="1:5" x14ac:dyDescent="0.2">
      <c r="A723" s="161"/>
      <c r="B723" s="7"/>
      <c r="C723" s="165" t="s">
        <v>1055</v>
      </c>
      <c r="D723" s="7"/>
      <c r="E723" s="195"/>
    </row>
    <row r="724" spans="1:5" ht="21" x14ac:dyDescent="0.2">
      <c r="A724" s="25" t="s">
        <v>997</v>
      </c>
      <c r="B724" s="2" t="s">
        <v>1084</v>
      </c>
      <c r="C724" s="66" t="s">
        <v>1053</v>
      </c>
      <c r="D724" s="2" t="s">
        <v>9</v>
      </c>
      <c r="E724" s="197">
        <v>3000</v>
      </c>
    </row>
    <row r="725" spans="1:5" ht="189" x14ac:dyDescent="0.2">
      <c r="A725" s="161"/>
      <c r="B725" s="7"/>
      <c r="C725" s="165" t="s">
        <v>1052</v>
      </c>
      <c r="D725" s="33"/>
      <c r="E725" s="201"/>
    </row>
    <row r="726" spans="1:5" ht="21" x14ac:dyDescent="0.2">
      <c r="A726" s="25" t="s">
        <v>997</v>
      </c>
      <c r="B726" s="2" t="s">
        <v>1085</v>
      </c>
      <c r="C726" s="66" t="s">
        <v>1051</v>
      </c>
      <c r="D726" s="2" t="s">
        <v>9</v>
      </c>
      <c r="E726" s="197">
        <v>80</v>
      </c>
    </row>
    <row r="727" spans="1:5" ht="42" x14ac:dyDescent="0.2">
      <c r="A727" s="161"/>
      <c r="B727" s="7"/>
      <c r="C727" s="165" t="s">
        <v>1050</v>
      </c>
      <c r="D727" s="7"/>
      <c r="E727" s="195"/>
    </row>
    <row r="728" spans="1:5" x14ac:dyDescent="0.2">
      <c r="A728" s="159" t="s">
        <v>997</v>
      </c>
      <c r="B728" s="2" t="s">
        <v>1086</v>
      </c>
      <c r="C728" s="66" t="s">
        <v>1049</v>
      </c>
      <c r="D728" s="2" t="s">
        <v>9</v>
      </c>
      <c r="E728" s="197">
        <v>150</v>
      </c>
    </row>
    <row r="729" spans="1:5" x14ac:dyDescent="0.2">
      <c r="A729" s="161"/>
      <c r="B729" s="7"/>
      <c r="C729" s="165" t="s">
        <v>1048</v>
      </c>
      <c r="D729" s="7"/>
      <c r="E729" s="195"/>
    </row>
    <row r="730" spans="1:5" x14ac:dyDescent="0.2">
      <c r="A730" s="159" t="s">
        <v>997</v>
      </c>
      <c r="B730" s="2" t="s">
        <v>1087</v>
      </c>
      <c r="C730" s="66" t="s">
        <v>1047</v>
      </c>
      <c r="D730" s="2" t="s">
        <v>9</v>
      </c>
      <c r="E730" s="197">
        <v>500</v>
      </c>
    </row>
    <row r="731" spans="1:5" x14ac:dyDescent="0.2">
      <c r="A731" s="161"/>
      <c r="B731" s="7"/>
      <c r="C731" s="165" t="s">
        <v>1046</v>
      </c>
      <c r="D731" s="7"/>
      <c r="E731" s="195"/>
    </row>
    <row r="732" spans="1:5" x14ac:dyDescent="0.2">
      <c r="A732" s="159" t="s">
        <v>997</v>
      </c>
      <c r="B732" s="2" t="s">
        <v>1088</v>
      </c>
      <c r="C732" s="66" t="s">
        <v>1045</v>
      </c>
      <c r="D732" s="2" t="s">
        <v>9</v>
      </c>
      <c r="E732" s="197">
        <v>500</v>
      </c>
    </row>
    <row r="733" spans="1:5" x14ac:dyDescent="0.2">
      <c r="A733" s="161"/>
      <c r="B733" s="7"/>
      <c r="C733" s="165" t="s">
        <v>1044</v>
      </c>
      <c r="D733" s="7"/>
      <c r="E733" s="195"/>
    </row>
    <row r="734" spans="1:5" x14ac:dyDescent="0.2">
      <c r="A734" s="159" t="s">
        <v>997</v>
      </c>
      <c r="B734" s="2" t="s">
        <v>1089</v>
      </c>
      <c r="C734" s="66" t="s">
        <v>1043</v>
      </c>
      <c r="D734" s="2" t="s">
        <v>9</v>
      </c>
      <c r="E734" s="197">
        <v>100</v>
      </c>
    </row>
    <row r="735" spans="1:5" x14ac:dyDescent="0.2">
      <c r="A735" s="161"/>
      <c r="B735" s="7"/>
      <c r="C735" s="165" t="s">
        <v>1042</v>
      </c>
      <c r="D735" s="7"/>
      <c r="E735" s="195"/>
    </row>
    <row r="736" spans="1:5" x14ac:dyDescent="0.2">
      <c r="A736" s="159" t="s">
        <v>997</v>
      </c>
      <c r="B736" s="2" t="s">
        <v>1090</v>
      </c>
      <c r="C736" s="66" t="s">
        <v>1040</v>
      </c>
      <c r="D736" s="2" t="s">
        <v>9</v>
      </c>
      <c r="E736" s="197">
        <v>3.25</v>
      </c>
    </row>
    <row r="737" spans="1:5" ht="73.5" x14ac:dyDescent="0.2">
      <c r="A737" s="160"/>
      <c r="B737" s="4"/>
      <c r="C737" s="63" t="s">
        <v>1041</v>
      </c>
      <c r="D737" s="4"/>
      <c r="E737" s="198"/>
    </row>
    <row r="738" spans="1:5" x14ac:dyDescent="0.2">
      <c r="A738" s="161"/>
      <c r="B738" s="7"/>
      <c r="C738" s="7" t="s">
        <v>926</v>
      </c>
      <c r="D738" s="7"/>
      <c r="E738" s="195"/>
    </row>
    <row r="739" spans="1:5" x14ac:dyDescent="0.2">
      <c r="A739" s="159" t="s">
        <v>997</v>
      </c>
      <c r="B739" s="2" t="s">
        <v>1264</v>
      </c>
      <c r="C739" s="66" t="s">
        <v>1263</v>
      </c>
      <c r="D739" s="204"/>
      <c r="E739" s="205"/>
    </row>
    <row r="740" spans="1:5" ht="21" x14ac:dyDescent="0.2">
      <c r="A740" s="125" t="s">
        <v>997</v>
      </c>
      <c r="B740" s="125" t="s">
        <v>1269</v>
      </c>
      <c r="C740" s="124" t="s">
        <v>1266</v>
      </c>
      <c r="D740" s="192" t="s">
        <v>9</v>
      </c>
      <c r="E740" s="130">
        <f>860*1.2</f>
        <v>1032</v>
      </c>
    </row>
    <row r="741" spans="1:5" x14ac:dyDescent="0.2">
      <c r="A741" s="125" t="s">
        <v>997</v>
      </c>
      <c r="B741" s="125" t="s">
        <v>1270</v>
      </c>
      <c r="C741" s="124" t="s">
        <v>1267</v>
      </c>
      <c r="D741" s="192" t="s">
        <v>9</v>
      </c>
      <c r="E741" s="130">
        <f>250*1.2</f>
        <v>300</v>
      </c>
    </row>
    <row r="742" spans="1:5" ht="21" x14ac:dyDescent="0.2">
      <c r="A742" s="206" t="s">
        <v>997</v>
      </c>
      <c r="B742" s="206" t="s">
        <v>1271</v>
      </c>
      <c r="C742" s="207" t="s">
        <v>1268</v>
      </c>
      <c r="D742" s="208" t="s">
        <v>9</v>
      </c>
      <c r="E742" s="210">
        <f>175*1.2</f>
        <v>210</v>
      </c>
    </row>
    <row r="743" spans="1:5" x14ac:dyDescent="0.2">
      <c r="A743" s="159" t="s">
        <v>997</v>
      </c>
      <c r="B743" s="2" t="s">
        <v>1272</v>
      </c>
      <c r="C743" s="66" t="s">
        <v>1265</v>
      </c>
      <c r="D743" s="204"/>
      <c r="E743" s="205"/>
    </row>
    <row r="744" spans="1:5" ht="21" x14ac:dyDescent="0.2">
      <c r="A744" s="125" t="s">
        <v>997</v>
      </c>
      <c r="B744" s="125" t="s">
        <v>1273</v>
      </c>
      <c r="C744" s="124" t="s">
        <v>1277</v>
      </c>
      <c r="D744" s="192" t="s">
        <v>9</v>
      </c>
      <c r="E744" s="130">
        <f>1250*1.2</f>
        <v>1500</v>
      </c>
    </row>
    <row r="745" spans="1:5" x14ac:dyDescent="0.2">
      <c r="A745" s="125" t="s">
        <v>997</v>
      </c>
      <c r="B745" s="125" t="s">
        <v>1274</v>
      </c>
      <c r="C745" s="124" t="s">
        <v>1276</v>
      </c>
      <c r="D745" s="192" t="s">
        <v>9</v>
      </c>
      <c r="E745" s="130">
        <f>300*1.2</f>
        <v>360</v>
      </c>
    </row>
    <row r="746" spans="1:5" ht="21" x14ac:dyDescent="0.2">
      <c r="A746" s="206" t="s">
        <v>997</v>
      </c>
      <c r="B746" s="206" t="s">
        <v>1275</v>
      </c>
      <c r="C746" s="207" t="s">
        <v>1278</v>
      </c>
      <c r="D746" s="208" t="s">
        <v>9</v>
      </c>
      <c r="E746" s="210">
        <f>850*1.2</f>
        <v>1020</v>
      </c>
    </row>
    <row r="747" spans="1:5" x14ac:dyDescent="0.2">
      <c r="A747" s="164" t="s">
        <v>997</v>
      </c>
      <c r="B747" s="16" t="s">
        <v>1282</v>
      </c>
      <c r="C747" s="166" t="s">
        <v>1283</v>
      </c>
      <c r="D747" s="16" t="s">
        <v>9</v>
      </c>
      <c r="E747" s="196">
        <f>185*1.2</f>
        <v>222</v>
      </c>
    </row>
  </sheetData>
  <autoFilter ref="E1:E747" xr:uid="{212B4DDB-2175-4A83-88DB-440F873DC65E}"/>
  <mergeCells count="27">
    <mergeCell ref="A654:E654"/>
    <mergeCell ref="A1:E1"/>
    <mergeCell ref="A4:E4"/>
    <mergeCell ref="A5:E5"/>
    <mergeCell ref="A80:E80"/>
    <mergeCell ref="A84:E84"/>
    <mergeCell ref="A225:E225"/>
    <mergeCell ref="A133:E133"/>
    <mergeCell ref="A134:E134"/>
    <mergeCell ref="A161:E161"/>
    <mergeCell ref="A184:E184"/>
    <mergeCell ref="A209:E209"/>
    <mergeCell ref="A500:E500"/>
    <mergeCell ref="A239:E239"/>
    <mergeCell ref="A243:E243"/>
    <mergeCell ref="A253:E253"/>
    <mergeCell ref="A424:E424"/>
    <mergeCell ref="A449:E449"/>
    <mergeCell ref="A327:E327"/>
    <mergeCell ref="A343:E343"/>
    <mergeCell ref="A397:E397"/>
    <mergeCell ref="A407:E407"/>
    <mergeCell ref="A548:E548"/>
    <mergeCell ref="A558:E558"/>
    <mergeCell ref="A586:E586"/>
    <mergeCell ref="A613:E613"/>
    <mergeCell ref="A623:E623"/>
  </mergeCells>
  <pageMargins left="0.7" right="0.7" top="0.75" bottom="0.75" header="0.3" footer="0.3"/>
  <pageSetup paperSize="9" scale="5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codeName="Foglio9">
    <tabColor rgb="FF92D050"/>
    <pageSetUpPr fitToPage="1"/>
  </sheetPr>
  <dimension ref="A1:G53"/>
  <sheetViews>
    <sheetView zoomScaleNormal="100" workbookViewId="0">
      <selection activeCell="G53" sqref="A1:G53"/>
    </sheetView>
  </sheetViews>
  <sheetFormatPr defaultColWidth="9.33203125" defaultRowHeight="10.5" x14ac:dyDescent="0.2"/>
  <cols>
    <col min="1" max="1" width="18.83203125" style="1" customWidth="1"/>
    <col min="2" max="2" width="18.6640625" style="1" customWidth="1"/>
    <col min="3" max="3" width="90.83203125" style="1" customWidth="1"/>
    <col min="4" max="4" width="10.83203125" style="1" customWidth="1"/>
    <col min="5" max="5" width="12.83203125" style="83" customWidth="1"/>
    <col min="6" max="6" width="9.33203125" style="1" customWidth="1"/>
    <col min="7" max="16384" width="9.33203125" style="1"/>
  </cols>
  <sheetData>
    <row r="1" spans="1:5" x14ac:dyDescent="0.2">
      <c r="A1" s="219" t="s">
        <v>1001</v>
      </c>
      <c r="B1" s="219"/>
      <c r="C1" s="219"/>
      <c r="D1" s="219"/>
      <c r="E1" s="219"/>
    </row>
    <row r="2" spans="1:5" x14ac:dyDescent="0.2">
      <c r="A2" s="153" t="s">
        <v>994</v>
      </c>
      <c r="B2" s="154" t="s">
        <v>993</v>
      </c>
      <c r="C2" s="154" t="s">
        <v>995</v>
      </c>
      <c r="D2" s="154" t="s">
        <v>13</v>
      </c>
      <c r="E2" s="162" t="s">
        <v>996</v>
      </c>
    </row>
    <row r="3" spans="1:5" ht="21" x14ac:dyDescent="0.2">
      <c r="A3" s="2" t="s">
        <v>1284</v>
      </c>
      <c r="B3" s="2" t="s">
        <v>340</v>
      </c>
      <c r="C3" s="26" t="s">
        <v>341</v>
      </c>
      <c r="D3" s="64"/>
      <c r="E3" s="87"/>
    </row>
    <row r="4" spans="1:5" ht="42" x14ac:dyDescent="0.15">
      <c r="A4" s="62"/>
      <c r="B4" s="62"/>
      <c r="C4" s="4" t="s">
        <v>961</v>
      </c>
      <c r="D4" s="62"/>
      <c r="E4" s="90"/>
    </row>
    <row r="5" spans="1:5" x14ac:dyDescent="0.15">
      <c r="A5" s="62"/>
      <c r="B5" s="62"/>
      <c r="C5" s="4" t="s">
        <v>955</v>
      </c>
      <c r="D5" s="62"/>
      <c r="E5" s="90"/>
    </row>
    <row r="6" spans="1:5" ht="21" x14ac:dyDescent="0.2">
      <c r="A6" s="138" t="s">
        <v>1284</v>
      </c>
      <c r="B6" s="138" t="s">
        <v>342</v>
      </c>
      <c r="C6" s="115" t="s">
        <v>343</v>
      </c>
      <c r="D6" s="116" t="s">
        <v>9</v>
      </c>
      <c r="E6" s="107">
        <v>98.3</v>
      </c>
    </row>
    <row r="7" spans="1:5" ht="21" x14ac:dyDescent="0.2">
      <c r="A7" s="116" t="s">
        <v>1284</v>
      </c>
      <c r="B7" s="116" t="s">
        <v>344</v>
      </c>
      <c r="C7" s="105" t="s">
        <v>345</v>
      </c>
      <c r="D7" s="116" t="s">
        <v>9</v>
      </c>
      <c r="E7" s="107">
        <v>120.76</v>
      </c>
    </row>
    <row r="8" spans="1:5" ht="21" x14ac:dyDescent="0.2">
      <c r="A8" s="4" t="s">
        <v>1284</v>
      </c>
      <c r="B8" s="4" t="s">
        <v>346</v>
      </c>
      <c r="C8" s="18" t="s">
        <v>347</v>
      </c>
      <c r="D8" s="4" t="s">
        <v>9</v>
      </c>
      <c r="E8" s="76">
        <v>159.22999999999999</v>
      </c>
    </row>
    <row r="9" spans="1:5" ht="21" x14ac:dyDescent="0.2">
      <c r="A9" s="2" t="s">
        <v>1284</v>
      </c>
      <c r="B9" s="2" t="s">
        <v>348</v>
      </c>
      <c r="C9" s="52" t="s">
        <v>956</v>
      </c>
      <c r="D9" s="2" t="s">
        <v>11</v>
      </c>
      <c r="E9" s="75">
        <v>187</v>
      </c>
    </row>
    <row r="10" spans="1:5" ht="73.5" x14ac:dyDescent="0.15">
      <c r="A10" s="62"/>
      <c r="B10" s="62"/>
      <c r="C10" s="36" t="s">
        <v>962</v>
      </c>
      <c r="D10" s="62"/>
      <c r="E10" s="90"/>
    </row>
    <row r="11" spans="1:5" x14ac:dyDescent="0.15">
      <c r="A11" s="62"/>
      <c r="B11" s="62"/>
      <c r="C11" s="36" t="s">
        <v>963</v>
      </c>
      <c r="D11" s="62"/>
      <c r="E11" s="90"/>
    </row>
    <row r="12" spans="1:5" ht="21" x14ac:dyDescent="0.2">
      <c r="A12" s="2" t="s">
        <v>1284</v>
      </c>
      <c r="B12" s="2" t="s">
        <v>349</v>
      </c>
      <c r="C12" s="26" t="s">
        <v>350</v>
      </c>
      <c r="D12" s="2" t="s">
        <v>9</v>
      </c>
      <c r="E12" s="75">
        <v>29.74</v>
      </c>
    </row>
    <row r="13" spans="1:5" ht="52.5" x14ac:dyDescent="0.15">
      <c r="A13" s="62"/>
      <c r="B13" s="62"/>
      <c r="C13" s="4" t="s">
        <v>971</v>
      </c>
      <c r="D13" s="62"/>
      <c r="E13" s="90"/>
    </row>
    <row r="14" spans="1:5" x14ac:dyDescent="0.15">
      <c r="A14" s="62"/>
      <c r="B14" s="62"/>
      <c r="C14" s="4" t="s">
        <v>964</v>
      </c>
      <c r="D14" s="62"/>
      <c r="E14" s="90"/>
    </row>
    <row r="15" spans="1:5" ht="21" x14ac:dyDescent="0.2">
      <c r="A15" s="2" t="s">
        <v>1284</v>
      </c>
      <c r="B15" s="2" t="s">
        <v>351</v>
      </c>
      <c r="C15" s="26" t="s">
        <v>352</v>
      </c>
      <c r="D15" s="2" t="s">
        <v>11</v>
      </c>
      <c r="E15" s="75">
        <v>212.5</v>
      </c>
    </row>
    <row r="16" spans="1:5" ht="42" x14ac:dyDescent="0.15">
      <c r="A16" s="62"/>
      <c r="B16" s="62"/>
      <c r="C16" s="4" t="s">
        <v>965</v>
      </c>
      <c r="D16" s="62"/>
      <c r="E16" s="90"/>
    </row>
    <row r="17" spans="1:5" x14ac:dyDescent="0.15">
      <c r="A17" s="61"/>
      <c r="B17" s="61"/>
      <c r="C17" s="7" t="s">
        <v>957</v>
      </c>
      <c r="D17" s="61"/>
      <c r="E17" s="91"/>
    </row>
    <row r="18" spans="1:5" ht="21" x14ac:dyDescent="0.2">
      <c r="A18" s="4" t="s">
        <v>1284</v>
      </c>
      <c r="B18" s="4" t="s">
        <v>353</v>
      </c>
      <c r="C18" s="18" t="s">
        <v>354</v>
      </c>
      <c r="D18" s="4" t="s">
        <v>9</v>
      </c>
      <c r="E18" s="76">
        <v>297.5</v>
      </c>
    </row>
    <row r="19" spans="1:5" ht="42" x14ac:dyDescent="0.15">
      <c r="A19" s="62"/>
      <c r="B19" s="62"/>
      <c r="C19" s="4" t="s">
        <v>966</v>
      </c>
      <c r="D19" s="62"/>
      <c r="E19" s="90"/>
    </row>
    <row r="20" spans="1:5" ht="21" x14ac:dyDescent="0.2">
      <c r="A20" s="2" t="s">
        <v>1284</v>
      </c>
      <c r="B20" s="2" t="s">
        <v>355</v>
      </c>
      <c r="C20" s="26" t="s">
        <v>986</v>
      </c>
      <c r="D20" s="2" t="s">
        <v>9</v>
      </c>
      <c r="E20" s="75">
        <v>212.5</v>
      </c>
    </row>
    <row r="21" spans="1:5" ht="73.5" x14ac:dyDescent="0.2">
      <c r="A21" s="4"/>
      <c r="B21" s="4"/>
      <c r="C21" s="4" t="s">
        <v>967</v>
      </c>
      <c r="D21" s="4"/>
      <c r="E21" s="76"/>
    </row>
    <row r="22" spans="1:5" x14ac:dyDescent="0.2">
      <c r="A22" s="7"/>
      <c r="B22" s="7"/>
      <c r="C22" s="7" t="s">
        <v>958</v>
      </c>
      <c r="D22" s="7"/>
      <c r="E22" s="77"/>
    </row>
    <row r="23" spans="1:5" ht="21" x14ac:dyDescent="0.2">
      <c r="A23" s="4" t="s">
        <v>1284</v>
      </c>
      <c r="B23" s="4" t="s">
        <v>356</v>
      </c>
      <c r="C23" s="18" t="s">
        <v>331</v>
      </c>
      <c r="D23" s="4"/>
      <c r="E23" s="76"/>
    </row>
    <row r="24" spans="1:5" ht="157.5" x14ac:dyDescent="0.2">
      <c r="A24" s="4"/>
      <c r="B24" s="4"/>
      <c r="C24" s="4" t="s">
        <v>972</v>
      </c>
      <c r="D24" s="4"/>
      <c r="E24" s="76"/>
    </row>
    <row r="25" spans="1:5" ht="21" x14ac:dyDescent="0.2">
      <c r="A25" s="97" t="s">
        <v>1284</v>
      </c>
      <c r="B25" s="97" t="s">
        <v>357</v>
      </c>
      <c r="C25" s="104" t="s">
        <v>332</v>
      </c>
      <c r="D25" s="97" t="s">
        <v>9</v>
      </c>
      <c r="E25" s="98">
        <v>1800</v>
      </c>
    </row>
    <row r="26" spans="1:5" ht="21" x14ac:dyDescent="0.2">
      <c r="A26" s="99"/>
      <c r="B26" s="99"/>
      <c r="C26" s="99" t="s">
        <v>333</v>
      </c>
      <c r="D26" s="99"/>
      <c r="E26" s="133"/>
    </row>
    <row r="27" spans="1:5" ht="21" x14ac:dyDescent="0.2">
      <c r="A27" s="97" t="s">
        <v>1284</v>
      </c>
      <c r="B27" s="97" t="s">
        <v>358</v>
      </c>
      <c r="C27" s="104" t="s">
        <v>334</v>
      </c>
      <c r="D27" s="97" t="s">
        <v>9</v>
      </c>
      <c r="E27" s="98">
        <v>899.99</v>
      </c>
    </row>
    <row r="28" spans="1:5" x14ac:dyDescent="0.2">
      <c r="A28" s="99"/>
      <c r="B28" s="99"/>
      <c r="C28" s="134" t="s">
        <v>335</v>
      </c>
      <c r="D28" s="99"/>
      <c r="E28" s="133"/>
    </row>
    <row r="29" spans="1:5" ht="21" x14ac:dyDescent="0.2">
      <c r="A29" s="97" t="s">
        <v>1284</v>
      </c>
      <c r="B29" s="97" t="s">
        <v>359</v>
      </c>
      <c r="C29" s="104" t="s">
        <v>336</v>
      </c>
      <c r="D29" s="97" t="s">
        <v>9</v>
      </c>
      <c r="E29" s="98">
        <v>100</v>
      </c>
    </row>
    <row r="30" spans="1:5" ht="21" x14ac:dyDescent="0.2">
      <c r="A30" s="99"/>
      <c r="B30" s="99"/>
      <c r="C30" s="99" t="s">
        <v>968</v>
      </c>
      <c r="D30" s="99"/>
      <c r="E30" s="133"/>
    </row>
    <row r="31" spans="1:5" ht="21" x14ac:dyDescent="0.2">
      <c r="A31" s="4" t="s">
        <v>1284</v>
      </c>
      <c r="B31" s="4" t="s">
        <v>360</v>
      </c>
      <c r="C31" s="38" t="s">
        <v>337</v>
      </c>
      <c r="D31" s="4" t="s">
        <v>9</v>
      </c>
      <c r="E31" s="76">
        <v>350</v>
      </c>
    </row>
    <row r="32" spans="1:5" x14ac:dyDescent="0.2">
      <c r="A32" s="7"/>
      <c r="B32" s="7"/>
      <c r="C32" s="7" t="s">
        <v>338</v>
      </c>
      <c r="D32" s="7"/>
      <c r="E32" s="77"/>
    </row>
    <row r="33" spans="1:5" ht="21" x14ac:dyDescent="0.2">
      <c r="A33" s="2" t="s">
        <v>1284</v>
      </c>
      <c r="B33" s="2" t="s">
        <v>361</v>
      </c>
      <c r="C33" s="26" t="s">
        <v>339</v>
      </c>
      <c r="D33" s="10"/>
      <c r="E33" s="79"/>
    </row>
    <row r="34" spans="1:5" ht="189" x14ac:dyDescent="0.2">
      <c r="A34" s="4"/>
      <c r="B34" s="4"/>
      <c r="C34" s="4" t="s">
        <v>973</v>
      </c>
      <c r="D34" s="14"/>
      <c r="E34" s="80"/>
    </row>
    <row r="35" spans="1:5" x14ac:dyDescent="0.2">
      <c r="A35" s="4"/>
      <c r="B35" s="4"/>
      <c r="C35" s="4" t="s">
        <v>959</v>
      </c>
      <c r="D35" s="14"/>
      <c r="E35" s="80"/>
    </row>
    <row r="36" spans="1:5" ht="21" x14ac:dyDescent="0.2">
      <c r="A36" s="139" t="s">
        <v>1284</v>
      </c>
      <c r="B36" s="139" t="s">
        <v>362</v>
      </c>
      <c r="C36" s="113" t="s">
        <v>363</v>
      </c>
      <c r="D36" s="135" t="s">
        <v>9</v>
      </c>
      <c r="E36" s="98">
        <v>1912.5</v>
      </c>
    </row>
    <row r="37" spans="1:5" x14ac:dyDescent="0.15">
      <c r="A37" s="118"/>
      <c r="B37" s="118"/>
      <c r="C37" s="99" t="s">
        <v>364</v>
      </c>
      <c r="D37" s="136"/>
      <c r="E37" s="119"/>
    </row>
    <row r="38" spans="1:5" ht="21" x14ac:dyDescent="0.2">
      <c r="A38" s="4" t="s">
        <v>1284</v>
      </c>
      <c r="B38" s="4" t="s">
        <v>365</v>
      </c>
      <c r="C38" s="18" t="s">
        <v>366</v>
      </c>
      <c r="D38" s="11" t="s">
        <v>9</v>
      </c>
      <c r="E38" s="76">
        <v>382.5</v>
      </c>
    </row>
    <row r="39" spans="1:5" x14ac:dyDescent="0.15">
      <c r="A39" s="61"/>
      <c r="B39" s="61"/>
      <c r="C39" s="7" t="s">
        <v>367</v>
      </c>
      <c r="D39" s="54"/>
      <c r="E39" s="91"/>
    </row>
    <row r="40" spans="1:5" ht="21" x14ac:dyDescent="0.2">
      <c r="A40" s="2" t="s">
        <v>1284</v>
      </c>
      <c r="B40" s="2" t="s">
        <v>368</v>
      </c>
      <c r="C40" s="26" t="s">
        <v>369</v>
      </c>
      <c r="D40" s="64"/>
      <c r="E40" s="87"/>
    </row>
    <row r="41" spans="1:5" ht="31.5" x14ac:dyDescent="0.15">
      <c r="A41" s="62"/>
      <c r="B41" s="62"/>
      <c r="C41" s="4" t="s">
        <v>370</v>
      </c>
      <c r="D41" s="62"/>
      <c r="E41" s="90"/>
    </row>
    <row r="42" spans="1:5" x14ac:dyDescent="0.15">
      <c r="A42" s="62"/>
      <c r="B42" s="62"/>
      <c r="C42" s="4" t="s">
        <v>960</v>
      </c>
      <c r="D42" s="62"/>
      <c r="E42" s="90"/>
    </row>
    <row r="43" spans="1:5" ht="21" x14ac:dyDescent="0.2">
      <c r="A43" s="139" t="s">
        <v>1284</v>
      </c>
      <c r="B43" s="139" t="s">
        <v>371</v>
      </c>
      <c r="C43" s="113" t="s">
        <v>372</v>
      </c>
      <c r="D43" s="97" t="s">
        <v>9</v>
      </c>
      <c r="E43" s="98">
        <v>119</v>
      </c>
    </row>
    <row r="44" spans="1:5" x14ac:dyDescent="0.15">
      <c r="A44" s="118"/>
      <c r="B44" s="118"/>
      <c r="C44" s="99" t="s">
        <v>373</v>
      </c>
      <c r="D44" s="118"/>
      <c r="E44" s="119"/>
    </row>
    <row r="45" spans="1:5" ht="21" x14ac:dyDescent="0.2">
      <c r="A45" s="4" t="s">
        <v>1284</v>
      </c>
      <c r="B45" s="4" t="s">
        <v>374</v>
      </c>
      <c r="C45" s="18" t="s">
        <v>375</v>
      </c>
      <c r="D45" s="4" t="s">
        <v>9</v>
      </c>
      <c r="E45" s="76">
        <v>255</v>
      </c>
    </row>
    <row r="46" spans="1:5" ht="21" x14ac:dyDescent="0.15">
      <c r="A46" s="62"/>
      <c r="B46" s="62"/>
      <c r="C46" s="4" t="s">
        <v>376</v>
      </c>
      <c r="D46" s="62"/>
      <c r="E46" s="90"/>
    </row>
    <row r="47" spans="1:5" ht="21" x14ac:dyDescent="0.2">
      <c r="A47" s="2" t="s">
        <v>1284</v>
      </c>
      <c r="B47" s="2" t="s">
        <v>377</v>
      </c>
      <c r="C47" s="26" t="s">
        <v>378</v>
      </c>
      <c r="D47" s="2" t="s">
        <v>9</v>
      </c>
      <c r="E47" s="75">
        <v>136</v>
      </c>
    </row>
    <row r="48" spans="1:5" ht="42" x14ac:dyDescent="0.15">
      <c r="A48" s="62"/>
      <c r="B48" s="62"/>
      <c r="C48" s="4" t="s">
        <v>969</v>
      </c>
      <c r="D48" s="62"/>
      <c r="E48" s="90"/>
    </row>
    <row r="49" spans="1:7" x14ac:dyDescent="0.15">
      <c r="A49" s="61"/>
      <c r="B49" s="61"/>
      <c r="C49" s="7" t="s">
        <v>960</v>
      </c>
      <c r="D49" s="61"/>
      <c r="E49" s="91"/>
    </row>
    <row r="50" spans="1:7" ht="21" x14ac:dyDescent="0.2">
      <c r="A50" s="65" t="s">
        <v>1284</v>
      </c>
      <c r="B50" s="65" t="s">
        <v>379</v>
      </c>
      <c r="C50" s="26" t="s">
        <v>380</v>
      </c>
      <c r="D50" s="2" t="s">
        <v>9</v>
      </c>
      <c r="E50" s="75">
        <v>994.4</v>
      </c>
      <c r="G50" s="1" t="s">
        <v>1097</v>
      </c>
    </row>
    <row r="51" spans="1:7" ht="252" x14ac:dyDescent="0.15">
      <c r="A51" s="61"/>
      <c r="B51" s="61"/>
      <c r="C51" s="7" t="s">
        <v>974</v>
      </c>
      <c r="D51" s="61"/>
      <c r="E51" s="91"/>
    </row>
    <row r="52" spans="1:7" ht="21" x14ac:dyDescent="0.15">
      <c r="A52" s="65" t="s">
        <v>1284</v>
      </c>
      <c r="B52" s="181" t="s">
        <v>381</v>
      </c>
      <c r="C52" s="66" t="s">
        <v>382</v>
      </c>
      <c r="D52" s="72" t="s">
        <v>9</v>
      </c>
      <c r="E52" s="163">
        <v>1056.55</v>
      </c>
    </row>
    <row r="53" spans="1:7" ht="262.5" x14ac:dyDescent="0.15">
      <c r="A53" s="61"/>
      <c r="B53" s="54"/>
      <c r="C53" s="7" t="s">
        <v>970</v>
      </c>
      <c r="D53" s="61"/>
      <c r="E53" s="91"/>
    </row>
  </sheetData>
  <mergeCells count="1">
    <mergeCell ref="A1:E1"/>
  </mergeCells>
  <pageMargins left="0.7" right="0.7" top="0.75" bottom="0.75" header="0.3" footer="0.3"/>
  <pageSetup paperSize="9" scale="6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sheetPr codeName="Foglio10">
    <tabColor rgb="FF92D050"/>
    <pageSetUpPr fitToPage="1"/>
  </sheetPr>
  <dimension ref="A1:E51"/>
  <sheetViews>
    <sheetView topLeftCell="A28" workbookViewId="0">
      <selection activeCell="A38" sqref="A38:E49"/>
    </sheetView>
  </sheetViews>
  <sheetFormatPr defaultColWidth="9.33203125" defaultRowHeight="10.5" x14ac:dyDescent="0.2"/>
  <cols>
    <col min="1" max="1" width="18.83203125" style="1" customWidth="1"/>
    <col min="2" max="2" width="18.6640625" style="1" customWidth="1"/>
    <col min="3" max="3" width="90.83203125" style="1" customWidth="1"/>
    <col min="4" max="4" width="10.83203125" style="1" customWidth="1"/>
    <col min="5" max="5" width="12.83203125" style="83" customWidth="1"/>
    <col min="6" max="16384" width="9.33203125" style="1"/>
  </cols>
  <sheetData>
    <row r="1" spans="1:5" x14ac:dyDescent="0.2">
      <c r="A1" s="219" t="s">
        <v>762</v>
      </c>
      <c r="B1" s="219"/>
      <c r="C1" s="219"/>
      <c r="D1" s="219"/>
      <c r="E1" s="219"/>
    </row>
    <row r="2" spans="1:5" x14ac:dyDescent="0.2">
      <c r="A2" s="153" t="s">
        <v>994</v>
      </c>
      <c r="B2" s="154" t="s">
        <v>993</v>
      </c>
      <c r="C2" s="154" t="s">
        <v>995</v>
      </c>
      <c r="D2" s="154" t="s">
        <v>13</v>
      </c>
      <c r="E2" s="155" t="s">
        <v>996</v>
      </c>
    </row>
    <row r="3" spans="1:5" ht="21" x14ac:dyDescent="0.2">
      <c r="A3" s="97" t="s">
        <v>1284</v>
      </c>
      <c r="B3" s="97" t="s">
        <v>763</v>
      </c>
      <c r="C3" s="96" t="s">
        <v>983</v>
      </c>
      <c r="D3" s="123"/>
      <c r="E3" s="128"/>
    </row>
    <row r="4" spans="1:5" ht="21" x14ac:dyDescent="0.2">
      <c r="A4" s="99"/>
      <c r="B4" s="99"/>
      <c r="C4" s="99" t="s">
        <v>982</v>
      </c>
      <c r="D4" s="100"/>
      <c r="E4" s="101"/>
    </row>
    <row r="5" spans="1:5" ht="21" x14ac:dyDescent="0.2">
      <c r="A5" s="116" t="s">
        <v>1284</v>
      </c>
      <c r="B5" s="116" t="s">
        <v>764</v>
      </c>
      <c r="C5" s="129" t="s">
        <v>765</v>
      </c>
      <c r="D5" s="125" t="s">
        <v>11</v>
      </c>
      <c r="E5" s="130">
        <v>7.9</v>
      </c>
    </row>
    <row r="6" spans="1:5" ht="21" x14ac:dyDescent="0.2">
      <c r="A6" s="125" t="s">
        <v>1284</v>
      </c>
      <c r="B6" s="125" t="s">
        <v>984</v>
      </c>
      <c r="C6" s="124" t="s">
        <v>779</v>
      </c>
      <c r="D6" s="125" t="s">
        <v>11</v>
      </c>
      <c r="E6" s="131">
        <v>5.5</v>
      </c>
    </row>
    <row r="7" spans="1:5" ht="21" x14ac:dyDescent="0.2">
      <c r="A7" s="15" t="s">
        <v>1284</v>
      </c>
      <c r="B7" s="15" t="s">
        <v>766</v>
      </c>
      <c r="C7" s="8" t="s">
        <v>780</v>
      </c>
      <c r="D7" s="15" t="s">
        <v>11</v>
      </c>
      <c r="E7" s="93">
        <v>4.7</v>
      </c>
    </row>
    <row r="8" spans="1:5" ht="21" x14ac:dyDescent="0.2">
      <c r="A8" s="9" t="s">
        <v>1284</v>
      </c>
      <c r="B8" s="9" t="s">
        <v>767</v>
      </c>
      <c r="C8" s="67" t="s">
        <v>781</v>
      </c>
      <c r="D8" s="9" t="s">
        <v>9</v>
      </c>
      <c r="E8" s="94">
        <v>165.6</v>
      </c>
    </row>
    <row r="9" spans="1:5" ht="21" x14ac:dyDescent="0.2">
      <c r="A9" s="15"/>
      <c r="B9" s="15"/>
      <c r="C9" s="69" t="s">
        <v>782</v>
      </c>
      <c r="D9" s="15"/>
      <c r="E9" s="81"/>
    </row>
    <row r="10" spans="1:5" ht="21" x14ac:dyDescent="0.2">
      <c r="A10" s="9" t="s">
        <v>1284</v>
      </c>
      <c r="B10" s="9" t="s">
        <v>768</v>
      </c>
      <c r="C10" s="67" t="s">
        <v>783</v>
      </c>
      <c r="D10" s="9"/>
      <c r="E10" s="79"/>
    </row>
    <row r="11" spans="1:5" ht="73.5" x14ac:dyDescent="0.2">
      <c r="A11" s="6"/>
      <c r="B11" s="6"/>
      <c r="C11" s="68" t="s">
        <v>976</v>
      </c>
      <c r="D11" s="6"/>
      <c r="E11" s="80"/>
    </row>
    <row r="12" spans="1:5" ht="21" x14ac:dyDescent="0.2">
      <c r="A12" s="125" t="s">
        <v>1284</v>
      </c>
      <c r="B12" s="125" t="s">
        <v>769</v>
      </c>
      <c r="C12" s="124" t="s">
        <v>784</v>
      </c>
      <c r="D12" s="125" t="s">
        <v>11</v>
      </c>
      <c r="E12" s="131">
        <v>53.5</v>
      </c>
    </row>
    <row r="13" spans="1:5" ht="21" x14ac:dyDescent="0.2">
      <c r="A13" s="125" t="s">
        <v>1284</v>
      </c>
      <c r="B13" s="125" t="s">
        <v>770</v>
      </c>
      <c r="C13" s="124" t="s">
        <v>785</v>
      </c>
      <c r="D13" s="125" t="s">
        <v>11</v>
      </c>
      <c r="E13" s="131">
        <v>21.3</v>
      </c>
    </row>
    <row r="14" spans="1:5" ht="21" x14ac:dyDescent="0.2">
      <c r="A14" s="6" t="s">
        <v>1284</v>
      </c>
      <c r="B14" s="6" t="s">
        <v>771</v>
      </c>
      <c r="C14" s="5" t="s">
        <v>786</v>
      </c>
      <c r="D14" s="6" t="s">
        <v>11</v>
      </c>
      <c r="E14" s="92">
        <v>21.3</v>
      </c>
    </row>
    <row r="15" spans="1:5" ht="21" x14ac:dyDescent="0.2">
      <c r="A15" s="125" t="s">
        <v>1284</v>
      </c>
      <c r="B15" s="125" t="s">
        <v>772</v>
      </c>
      <c r="C15" s="124" t="s">
        <v>787</v>
      </c>
      <c r="D15" s="125" t="s">
        <v>11</v>
      </c>
      <c r="E15" s="131">
        <v>10.6</v>
      </c>
    </row>
    <row r="16" spans="1:5" ht="21" x14ac:dyDescent="0.2">
      <c r="A16" s="15" t="s">
        <v>1284</v>
      </c>
      <c r="B16" s="15" t="s">
        <v>773</v>
      </c>
      <c r="C16" s="8" t="s">
        <v>788</v>
      </c>
      <c r="D16" s="15" t="s">
        <v>11</v>
      </c>
      <c r="E16" s="93">
        <v>7.4</v>
      </c>
    </row>
    <row r="17" spans="1:5" ht="21" x14ac:dyDescent="0.2">
      <c r="A17" s="9" t="s">
        <v>1284</v>
      </c>
      <c r="B17" s="9" t="s">
        <v>774</v>
      </c>
      <c r="C17" s="67" t="s">
        <v>789</v>
      </c>
      <c r="D17" s="9" t="s">
        <v>143</v>
      </c>
      <c r="E17" s="94">
        <v>45.9</v>
      </c>
    </row>
    <row r="18" spans="1:5" ht="21" x14ac:dyDescent="0.2">
      <c r="A18" s="15"/>
      <c r="B18" s="15"/>
      <c r="C18" s="69" t="s">
        <v>790</v>
      </c>
      <c r="D18" s="15"/>
      <c r="E18" s="81"/>
    </row>
    <row r="19" spans="1:5" ht="21" x14ac:dyDescent="0.2">
      <c r="A19" s="9" t="s">
        <v>1284</v>
      </c>
      <c r="B19" s="9" t="s">
        <v>775</v>
      </c>
      <c r="C19" s="67" t="s">
        <v>791</v>
      </c>
      <c r="D19" s="9"/>
      <c r="E19" s="79"/>
    </row>
    <row r="20" spans="1:5" ht="21" x14ac:dyDescent="0.2">
      <c r="A20" s="6"/>
      <c r="B20" s="6"/>
      <c r="C20" s="68" t="s">
        <v>977</v>
      </c>
      <c r="D20" s="6"/>
      <c r="E20" s="80"/>
    </row>
    <row r="21" spans="1:5" ht="21" x14ac:dyDescent="0.2">
      <c r="A21" s="125" t="s">
        <v>1284</v>
      </c>
      <c r="B21" s="125" t="s">
        <v>776</v>
      </c>
      <c r="C21" s="124" t="s">
        <v>792</v>
      </c>
      <c r="D21" s="125" t="s">
        <v>9</v>
      </c>
      <c r="E21" s="131">
        <v>37.200000000000003</v>
      </c>
    </row>
    <row r="22" spans="1:5" ht="21" x14ac:dyDescent="0.2">
      <c r="A22" s="125" t="s">
        <v>1284</v>
      </c>
      <c r="B22" s="125" t="s">
        <v>777</v>
      </c>
      <c r="C22" s="124" t="s">
        <v>793</v>
      </c>
      <c r="D22" s="125" t="s">
        <v>9</v>
      </c>
      <c r="E22" s="131">
        <v>74.400000000000006</v>
      </c>
    </row>
    <row r="23" spans="1:5" ht="21" x14ac:dyDescent="0.2">
      <c r="A23" s="125" t="s">
        <v>1284</v>
      </c>
      <c r="B23" s="125" t="s">
        <v>778</v>
      </c>
      <c r="C23" s="124" t="s">
        <v>794</v>
      </c>
      <c r="D23" s="125" t="s">
        <v>9</v>
      </c>
      <c r="E23" s="130">
        <v>148.9</v>
      </c>
    </row>
    <row r="24" spans="1:5" ht="21" x14ac:dyDescent="0.2">
      <c r="A24" s="125" t="s">
        <v>1284</v>
      </c>
      <c r="B24" s="125" t="s">
        <v>797</v>
      </c>
      <c r="C24" s="124" t="s">
        <v>795</v>
      </c>
      <c r="D24" s="125" t="s">
        <v>9</v>
      </c>
      <c r="E24" s="130">
        <v>297.8</v>
      </c>
    </row>
    <row r="25" spans="1:5" ht="21" x14ac:dyDescent="0.2">
      <c r="A25" s="15" t="s">
        <v>1284</v>
      </c>
      <c r="B25" s="15" t="s">
        <v>798</v>
      </c>
      <c r="C25" s="8" t="s">
        <v>796</v>
      </c>
      <c r="D25" s="15" t="s">
        <v>9</v>
      </c>
      <c r="E25" s="81">
        <v>595.70000000000005</v>
      </c>
    </row>
    <row r="26" spans="1:5" ht="21" x14ac:dyDescent="0.2">
      <c r="A26" s="9" t="s">
        <v>1284</v>
      </c>
      <c r="B26" s="9" t="s">
        <v>799</v>
      </c>
      <c r="C26" s="67" t="s">
        <v>810</v>
      </c>
      <c r="D26" s="9"/>
      <c r="E26" s="79"/>
    </row>
    <row r="27" spans="1:5" ht="21" x14ac:dyDescent="0.2">
      <c r="A27" s="6"/>
      <c r="B27" s="6"/>
      <c r="C27" s="68" t="s">
        <v>978</v>
      </c>
      <c r="D27" s="6"/>
      <c r="E27" s="80"/>
    </row>
    <row r="28" spans="1:5" ht="21" x14ac:dyDescent="0.2">
      <c r="A28" s="111" t="s">
        <v>1284</v>
      </c>
      <c r="B28" s="111" t="s">
        <v>800</v>
      </c>
      <c r="C28" s="132" t="s">
        <v>809</v>
      </c>
      <c r="D28" s="111" t="s">
        <v>11</v>
      </c>
      <c r="E28" s="128">
        <v>10.5</v>
      </c>
    </row>
    <row r="29" spans="1:5" ht="52.5" x14ac:dyDescent="0.2">
      <c r="A29" s="112"/>
      <c r="B29" s="112"/>
      <c r="C29" s="126" t="s">
        <v>979</v>
      </c>
      <c r="D29" s="112"/>
      <c r="E29" s="101"/>
    </row>
    <row r="30" spans="1:5" ht="21" x14ac:dyDescent="0.2">
      <c r="A30" s="111" t="s">
        <v>1284</v>
      </c>
      <c r="B30" s="111" t="s">
        <v>801</v>
      </c>
      <c r="C30" s="132" t="s">
        <v>808</v>
      </c>
      <c r="D30" s="111" t="s">
        <v>11</v>
      </c>
      <c r="E30" s="128">
        <v>20.399999999999999</v>
      </c>
    </row>
    <row r="31" spans="1:5" ht="84" x14ac:dyDescent="0.2">
      <c r="A31" s="112"/>
      <c r="B31" s="112"/>
      <c r="C31" s="126" t="s">
        <v>981</v>
      </c>
      <c r="D31" s="112"/>
      <c r="E31" s="101"/>
    </row>
    <row r="32" spans="1:5" ht="21" x14ac:dyDescent="0.2">
      <c r="A32" s="111" t="s">
        <v>1284</v>
      </c>
      <c r="B32" s="111" t="s">
        <v>802</v>
      </c>
      <c r="C32" s="132" t="s">
        <v>807</v>
      </c>
      <c r="D32" s="111" t="s">
        <v>11</v>
      </c>
      <c r="E32" s="128">
        <v>15.7</v>
      </c>
    </row>
    <row r="33" spans="1:5" ht="84" x14ac:dyDescent="0.2">
      <c r="A33" s="112"/>
      <c r="B33" s="112"/>
      <c r="C33" s="126" t="s">
        <v>981</v>
      </c>
      <c r="D33" s="112"/>
      <c r="E33" s="101"/>
    </row>
    <row r="34" spans="1:5" ht="21" x14ac:dyDescent="0.2">
      <c r="A34" s="111" t="s">
        <v>1284</v>
      </c>
      <c r="B34" s="111" t="s">
        <v>803</v>
      </c>
      <c r="C34" s="132" t="s">
        <v>806</v>
      </c>
      <c r="D34" s="111" t="s">
        <v>11</v>
      </c>
      <c r="E34" s="128">
        <v>11.7</v>
      </c>
    </row>
    <row r="35" spans="1:5" ht="84" x14ac:dyDescent="0.2">
      <c r="A35" s="112"/>
      <c r="B35" s="112"/>
      <c r="C35" s="126" t="s">
        <v>980</v>
      </c>
      <c r="D35" s="112"/>
      <c r="E35" s="101"/>
    </row>
    <row r="36" spans="1:5" ht="21" x14ac:dyDescent="0.2">
      <c r="A36" s="6" t="s">
        <v>1284</v>
      </c>
      <c r="B36" s="6" t="s">
        <v>804</v>
      </c>
      <c r="C36" s="5" t="s">
        <v>805</v>
      </c>
      <c r="D36" s="6" t="s">
        <v>9</v>
      </c>
      <c r="E36" s="80">
        <v>58.5</v>
      </c>
    </row>
    <row r="37" spans="1:5" ht="42" x14ac:dyDescent="0.2">
      <c r="A37" s="15"/>
      <c r="B37" s="15"/>
      <c r="C37" s="69" t="s">
        <v>975</v>
      </c>
      <c r="D37" s="15"/>
      <c r="E37" s="81"/>
    </row>
    <row r="38" spans="1:5" x14ac:dyDescent="0.2">
      <c r="A38" s="219" t="s">
        <v>1286</v>
      </c>
      <c r="B38" s="219"/>
      <c r="C38" s="219"/>
      <c r="D38" s="219"/>
      <c r="E38" s="219"/>
    </row>
    <row r="39" spans="1:5" x14ac:dyDescent="0.2">
      <c r="A39" s="153" t="s">
        <v>994</v>
      </c>
      <c r="B39" s="154" t="s">
        <v>993</v>
      </c>
      <c r="C39" s="154" t="s">
        <v>995</v>
      </c>
      <c r="D39" s="154" t="s">
        <v>13</v>
      </c>
      <c r="E39" s="155" t="s">
        <v>996</v>
      </c>
    </row>
    <row r="40" spans="1:5" ht="21" x14ac:dyDescent="0.2">
      <c r="A40" s="9" t="s">
        <v>1284</v>
      </c>
      <c r="B40" s="9" t="s">
        <v>1294</v>
      </c>
      <c r="C40" s="9" t="s">
        <v>1299</v>
      </c>
      <c r="D40" s="9"/>
      <c r="E40" s="9"/>
    </row>
    <row r="41" spans="1:5" ht="84" x14ac:dyDescent="0.2">
      <c r="A41" s="6"/>
      <c r="B41" s="6"/>
      <c r="C41" s="6" t="s">
        <v>1300</v>
      </c>
      <c r="D41" s="6"/>
      <c r="E41" s="214"/>
    </row>
    <row r="42" spans="1:5" ht="21" x14ac:dyDescent="0.2">
      <c r="A42" s="111" t="s">
        <v>1284</v>
      </c>
      <c r="B42" s="111" t="s">
        <v>1295</v>
      </c>
      <c r="C42" s="111" t="s">
        <v>1301</v>
      </c>
      <c r="D42" s="111" t="s">
        <v>12</v>
      </c>
      <c r="E42" s="213">
        <v>15.52</v>
      </c>
    </row>
    <row r="43" spans="1:5" ht="52.5" x14ac:dyDescent="0.2">
      <c r="A43" s="112"/>
      <c r="B43" s="112"/>
      <c r="C43" s="112" t="s">
        <v>1287</v>
      </c>
      <c r="D43" s="112"/>
      <c r="E43" s="215"/>
    </row>
    <row r="44" spans="1:5" ht="21" x14ac:dyDescent="0.2">
      <c r="A44" s="111" t="s">
        <v>1284</v>
      </c>
      <c r="B44" s="111" t="s">
        <v>1296</v>
      </c>
      <c r="C44" s="212" t="s">
        <v>1288</v>
      </c>
      <c r="D44" s="111" t="s">
        <v>9</v>
      </c>
      <c r="E44" s="213">
        <v>235.75</v>
      </c>
    </row>
    <row r="45" spans="1:5" ht="42" x14ac:dyDescent="0.2">
      <c r="A45" s="112"/>
      <c r="B45" s="112"/>
      <c r="C45" s="112" t="s">
        <v>1289</v>
      </c>
      <c r="D45" s="112"/>
      <c r="E45" s="215"/>
    </row>
    <row r="46" spans="1:5" ht="21" x14ac:dyDescent="0.2">
      <c r="A46" s="111" t="s">
        <v>1284</v>
      </c>
      <c r="B46" s="111" t="s">
        <v>1297</v>
      </c>
      <c r="C46" s="212" t="s">
        <v>1290</v>
      </c>
      <c r="D46" s="111" t="s">
        <v>9</v>
      </c>
      <c r="E46" s="213">
        <v>151.06</v>
      </c>
    </row>
    <row r="47" spans="1:5" ht="126" x14ac:dyDescent="0.2">
      <c r="A47" s="112"/>
      <c r="B47" s="112"/>
      <c r="C47" s="112" t="s">
        <v>1291</v>
      </c>
      <c r="D47" s="112"/>
      <c r="E47" s="215"/>
    </row>
    <row r="48" spans="1:5" ht="21" x14ac:dyDescent="0.2">
      <c r="A48" s="111" t="s">
        <v>1284</v>
      </c>
      <c r="B48" s="111" t="s">
        <v>1298</v>
      </c>
      <c r="C48" s="212" t="s">
        <v>1292</v>
      </c>
      <c r="D48" s="111" t="s">
        <v>9</v>
      </c>
      <c r="E48" s="213">
        <v>337.11</v>
      </c>
    </row>
    <row r="49" spans="1:5" ht="304.5" x14ac:dyDescent="0.2">
      <c r="A49" s="15"/>
      <c r="B49" s="15"/>
      <c r="C49" s="15" t="s">
        <v>1293</v>
      </c>
      <c r="D49" s="15"/>
      <c r="E49" s="216"/>
    </row>
    <row r="50" spans="1:5" x14ac:dyDescent="0.2">
      <c r="B50" s="47"/>
      <c r="C50" s="73"/>
      <c r="D50" s="47"/>
      <c r="E50" s="95"/>
    </row>
    <row r="51" spans="1:5" x14ac:dyDescent="0.2">
      <c r="B51" s="47"/>
      <c r="C51" s="47"/>
      <c r="D51" s="47"/>
      <c r="E51" s="95"/>
    </row>
  </sheetData>
  <mergeCells count="2">
    <mergeCell ref="A1:E1"/>
    <mergeCell ref="A38:E38"/>
  </mergeCells>
  <pageMargins left="0.7" right="0.7"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C0EA-473E-4060-9496-83A8635060F2}">
  <sheetPr codeName="Foglio2">
    <tabColor rgb="FF92D050"/>
    <pageSetUpPr fitToPage="1"/>
  </sheetPr>
  <dimension ref="A1:E182"/>
  <sheetViews>
    <sheetView view="pageBreakPreview" topLeftCell="A130" zoomScaleNormal="100" zoomScaleSheetLayoutView="100" workbookViewId="0">
      <selection activeCell="D167" sqref="D167"/>
    </sheetView>
  </sheetViews>
  <sheetFormatPr defaultColWidth="9.33203125" defaultRowHeight="10.5" x14ac:dyDescent="0.2"/>
  <cols>
    <col min="1" max="1" width="25.83203125" style="1" customWidth="1"/>
    <col min="2" max="2" width="20.83203125" style="1" customWidth="1"/>
    <col min="3" max="3" width="100.83203125" style="32" customWidth="1"/>
    <col min="4" max="4" width="12.83203125" style="1" customWidth="1"/>
    <col min="5" max="5" width="12.83203125" style="83" customWidth="1"/>
    <col min="6" max="16384" width="9.33203125" style="1"/>
  </cols>
  <sheetData>
    <row r="1" spans="1:5" ht="18.75" x14ac:dyDescent="0.2">
      <c r="A1" s="221" t="s">
        <v>1303</v>
      </c>
      <c r="B1" s="222"/>
      <c r="C1" s="222"/>
      <c r="D1" s="222"/>
      <c r="E1" s="222"/>
    </row>
    <row r="4" spans="1:5" x14ac:dyDescent="0.2">
      <c r="A4" s="219" t="s">
        <v>762</v>
      </c>
      <c r="B4" s="219"/>
      <c r="C4" s="219"/>
      <c r="D4" s="219"/>
      <c r="E4" s="219"/>
    </row>
    <row r="5" spans="1:5" x14ac:dyDescent="0.2">
      <c r="A5" s="153" t="s">
        <v>994</v>
      </c>
      <c r="B5" s="154" t="s">
        <v>993</v>
      </c>
      <c r="C5" s="154" t="s">
        <v>995</v>
      </c>
      <c r="D5" s="154" t="s">
        <v>13</v>
      </c>
      <c r="E5" s="155" t="s">
        <v>996</v>
      </c>
    </row>
    <row r="6" spans="1:5" x14ac:dyDescent="0.2">
      <c r="A6" s="97" t="s">
        <v>1284</v>
      </c>
      <c r="B6" s="97" t="s">
        <v>763</v>
      </c>
      <c r="C6" s="96" t="s">
        <v>983</v>
      </c>
      <c r="D6" s="123"/>
      <c r="E6" s="128"/>
    </row>
    <row r="7" spans="1:5" ht="21" x14ac:dyDescent="0.2">
      <c r="A7" s="99"/>
      <c r="B7" s="99"/>
      <c r="C7" s="99" t="s">
        <v>982</v>
      </c>
      <c r="D7" s="100"/>
      <c r="E7" s="101"/>
    </row>
    <row r="8" spans="1:5" x14ac:dyDescent="0.2">
      <c r="A8" s="116" t="s">
        <v>1284</v>
      </c>
      <c r="B8" s="116" t="s">
        <v>764</v>
      </c>
      <c r="C8" s="129" t="s">
        <v>765</v>
      </c>
      <c r="D8" s="125" t="s">
        <v>11</v>
      </c>
      <c r="E8" s="130">
        <v>7.9</v>
      </c>
    </row>
    <row r="9" spans="1:5" x14ac:dyDescent="0.2">
      <c r="A9" s="125" t="s">
        <v>1284</v>
      </c>
      <c r="B9" s="125" t="s">
        <v>984</v>
      </c>
      <c r="C9" s="124" t="s">
        <v>779</v>
      </c>
      <c r="D9" s="125" t="s">
        <v>11</v>
      </c>
      <c r="E9" s="131">
        <v>5.5</v>
      </c>
    </row>
    <row r="10" spans="1:5" x14ac:dyDescent="0.2">
      <c r="A10" s="15" t="s">
        <v>1284</v>
      </c>
      <c r="B10" s="15" t="s">
        <v>766</v>
      </c>
      <c r="C10" s="8" t="s">
        <v>780</v>
      </c>
      <c r="D10" s="15" t="s">
        <v>11</v>
      </c>
      <c r="E10" s="93">
        <v>4.7</v>
      </c>
    </row>
    <row r="11" spans="1:5" x14ac:dyDescent="0.2">
      <c r="A11" s="9" t="s">
        <v>1284</v>
      </c>
      <c r="B11" s="9" t="s">
        <v>767</v>
      </c>
      <c r="C11" s="67" t="s">
        <v>781</v>
      </c>
      <c r="D11" s="9" t="s">
        <v>9</v>
      </c>
      <c r="E11" s="94">
        <v>165.6</v>
      </c>
    </row>
    <row r="12" spans="1:5" ht="21" x14ac:dyDescent="0.2">
      <c r="A12" s="15"/>
      <c r="B12" s="15"/>
      <c r="C12" s="69" t="s">
        <v>782</v>
      </c>
      <c r="D12" s="15"/>
      <c r="E12" s="81"/>
    </row>
    <row r="13" spans="1:5" x14ac:dyDescent="0.2">
      <c r="A13" s="9" t="s">
        <v>1284</v>
      </c>
      <c r="B13" s="9" t="s">
        <v>768</v>
      </c>
      <c r="C13" s="67" t="s">
        <v>783</v>
      </c>
      <c r="D13" s="9"/>
      <c r="E13" s="79"/>
    </row>
    <row r="14" spans="1:5" ht="63" x14ac:dyDescent="0.2">
      <c r="A14" s="6"/>
      <c r="B14" s="6"/>
      <c r="C14" s="68" t="s">
        <v>976</v>
      </c>
      <c r="D14" s="6"/>
      <c r="E14" s="80"/>
    </row>
    <row r="15" spans="1:5" x14ac:dyDescent="0.2">
      <c r="A15" s="125" t="s">
        <v>1284</v>
      </c>
      <c r="B15" s="125" t="s">
        <v>769</v>
      </c>
      <c r="C15" s="124" t="s">
        <v>784</v>
      </c>
      <c r="D15" s="125" t="s">
        <v>11</v>
      </c>
      <c r="E15" s="131">
        <v>53.5</v>
      </c>
    </row>
    <row r="16" spans="1:5" x14ac:dyDescent="0.2">
      <c r="A16" s="125" t="s">
        <v>1284</v>
      </c>
      <c r="B16" s="125" t="s">
        <v>770</v>
      </c>
      <c r="C16" s="124" t="s">
        <v>785</v>
      </c>
      <c r="D16" s="125" t="s">
        <v>11</v>
      </c>
      <c r="E16" s="131">
        <v>21.3</v>
      </c>
    </row>
    <row r="17" spans="1:5" x14ac:dyDescent="0.2">
      <c r="A17" s="6" t="s">
        <v>1284</v>
      </c>
      <c r="B17" s="6" t="s">
        <v>771</v>
      </c>
      <c r="C17" s="5" t="s">
        <v>786</v>
      </c>
      <c r="D17" s="6" t="s">
        <v>11</v>
      </c>
      <c r="E17" s="92">
        <v>21.3</v>
      </c>
    </row>
    <row r="18" spans="1:5" x14ac:dyDescent="0.2">
      <c r="A18" s="125" t="s">
        <v>1284</v>
      </c>
      <c r="B18" s="125" t="s">
        <v>772</v>
      </c>
      <c r="C18" s="124" t="s">
        <v>787</v>
      </c>
      <c r="D18" s="125" t="s">
        <v>11</v>
      </c>
      <c r="E18" s="131">
        <v>10.6</v>
      </c>
    </row>
    <row r="19" spans="1:5" x14ac:dyDescent="0.2">
      <c r="A19" s="15" t="s">
        <v>1284</v>
      </c>
      <c r="B19" s="15" t="s">
        <v>773</v>
      </c>
      <c r="C19" s="8" t="s">
        <v>788</v>
      </c>
      <c r="D19" s="15" t="s">
        <v>11</v>
      </c>
      <c r="E19" s="93">
        <v>7.4</v>
      </c>
    </row>
    <row r="20" spans="1:5" x14ac:dyDescent="0.2">
      <c r="A20" s="9" t="s">
        <v>1284</v>
      </c>
      <c r="B20" s="9" t="s">
        <v>774</v>
      </c>
      <c r="C20" s="67" t="s">
        <v>789</v>
      </c>
      <c r="D20" s="9" t="s">
        <v>143</v>
      </c>
      <c r="E20" s="94">
        <v>45.9</v>
      </c>
    </row>
    <row r="21" spans="1:5" ht="21" x14ac:dyDescent="0.2">
      <c r="A21" s="15"/>
      <c r="B21" s="15"/>
      <c r="C21" s="69" t="s">
        <v>790</v>
      </c>
      <c r="D21" s="15"/>
      <c r="E21" s="81"/>
    </row>
    <row r="22" spans="1:5" x14ac:dyDescent="0.2">
      <c r="A22" s="9" t="s">
        <v>1284</v>
      </c>
      <c r="B22" s="9" t="s">
        <v>775</v>
      </c>
      <c r="C22" s="67" t="s">
        <v>791</v>
      </c>
      <c r="D22" s="9"/>
      <c r="E22" s="79"/>
    </row>
    <row r="23" spans="1:5" ht="21" x14ac:dyDescent="0.2">
      <c r="A23" s="6"/>
      <c r="B23" s="6"/>
      <c r="C23" s="68" t="s">
        <v>977</v>
      </c>
      <c r="D23" s="6"/>
      <c r="E23" s="80"/>
    </row>
    <row r="24" spans="1:5" x14ac:dyDescent="0.2">
      <c r="A24" s="125" t="s">
        <v>1284</v>
      </c>
      <c r="B24" s="125" t="s">
        <v>776</v>
      </c>
      <c r="C24" s="124" t="s">
        <v>792</v>
      </c>
      <c r="D24" s="125" t="s">
        <v>9</v>
      </c>
      <c r="E24" s="131">
        <v>37.200000000000003</v>
      </c>
    </row>
    <row r="25" spans="1:5" x14ac:dyDescent="0.2">
      <c r="A25" s="125" t="s">
        <v>1284</v>
      </c>
      <c r="B25" s="125" t="s">
        <v>777</v>
      </c>
      <c r="C25" s="124" t="s">
        <v>793</v>
      </c>
      <c r="D25" s="125" t="s">
        <v>9</v>
      </c>
      <c r="E25" s="131">
        <v>74.400000000000006</v>
      </c>
    </row>
    <row r="26" spans="1:5" x14ac:dyDescent="0.2">
      <c r="A26" s="125" t="s">
        <v>1284</v>
      </c>
      <c r="B26" s="125" t="s">
        <v>778</v>
      </c>
      <c r="C26" s="124" t="s">
        <v>794</v>
      </c>
      <c r="D26" s="125" t="s">
        <v>9</v>
      </c>
      <c r="E26" s="130">
        <v>148.9</v>
      </c>
    </row>
    <row r="27" spans="1:5" x14ac:dyDescent="0.2">
      <c r="A27" s="125" t="s">
        <v>1284</v>
      </c>
      <c r="B27" s="125" t="s">
        <v>797</v>
      </c>
      <c r="C27" s="124" t="s">
        <v>795</v>
      </c>
      <c r="D27" s="125" t="s">
        <v>9</v>
      </c>
      <c r="E27" s="130">
        <v>297.8</v>
      </c>
    </row>
    <row r="28" spans="1:5" x14ac:dyDescent="0.2">
      <c r="A28" s="15" t="s">
        <v>1284</v>
      </c>
      <c r="B28" s="15" t="s">
        <v>798</v>
      </c>
      <c r="C28" s="8" t="s">
        <v>796</v>
      </c>
      <c r="D28" s="15" t="s">
        <v>9</v>
      </c>
      <c r="E28" s="81">
        <v>595.70000000000005</v>
      </c>
    </row>
    <row r="29" spans="1:5" x14ac:dyDescent="0.2">
      <c r="A29" s="9" t="s">
        <v>1284</v>
      </c>
      <c r="B29" s="9" t="s">
        <v>799</v>
      </c>
      <c r="C29" s="67" t="s">
        <v>810</v>
      </c>
      <c r="D29" s="9"/>
      <c r="E29" s="79"/>
    </row>
    <row r="30" spans="1:5" ht="21" x14ac:dyDescent="0.2">
      <c r="A30" s="6"/>
      <c r="B30" s="6"/>
      <c r="C30" s="68" t="s">
        <v>978</v>
      </c>
      <c r="D30" s="6"/>
      <c r="E30" s="80"/>
    </row>
    <row r="31" spans="1:5" x14ac:dyDescent="0.2">
      <c r="A31" s="111" t="s">
        <v>1284</v>
      </c>
      <c r="B31" s="111" t="s">
        <v>800</v>
      </c>
      <c r="C31" s="132" t="s">
        <v>809</v>
      </c>
      <c r="D31" s="111" t="s">
        <v>11</v>
      </c>
      <c r="E31" s="128">
        <v>10.5</v>
      </c>
    </row>
    <row r="32" spans="1:5" ht="52.5" x14ac:dyDescent="0.2">
      <c r="A32" s="112"/>
      <c r="B32" s="112"/>
      <c r="C32" s="126" t="s">
        <v>979</v>
      </c>
      <c r="D32" s="112"/>
      <c r="E32" s="101"/>
    </row>
    <row r="33" spans="1:5" x14ac:dyDescent="0.2">
      <c r="A33" s="111" t="s">
        <v>1284</v>
      </c>
      <c r="B33" s="111" t="s">
        <v>801</v>
      </c>
      <c r="C33" s="132" t="s">
        <v>808</v>
      </c>
      <c r="D33" s="111" t="s">
        <v>11</v>
      </c>
      <c r="E33" s="128">
        <v>20.399999999999999</v>
      </c>
    </row>
    <row r="34" spans="1:5" ht="73.5" x14ac:dyDescent="0.2">
      <c r="A34" s="112"/>
      <c r="B34" s="112"/>
      <c r="C34" s="126" t="s">
        <v>981</v>
      </c>
      <c r="D34" s="112"/>
      <c r="E34" s="101"/>
    </row>
    <row r="35" spans="1:5" x14ac:dyDescent="0.2">
      <c r="A35" s="111" t="s">
        <v>1284</v>
      </c>
      <c r="B35" s="111" t="s">
        <v>802</v>
      </c>
      <c r="C35" s="132" t="s">
        <v>807</v>
      </c>
      <c r="D35" s="111" t="s">
        <v>11</v>
      </c>
      <c r="E35" s="128">
        <v>15.7</v>
      </c>
    </row>
    <row r="36" spans="1:5" ht="73.5" x14ac:dyDescent="0.2">
      <c r="A36" s="112"/>
      <c r="B36" s="112"/>
      <c r="C36" s="126" t="s">
        <v>981</v>
      </c>
      <c r="D36" s="112"/>
      <c r="E36" s="101"/>
    </row>
    <row r="37" spans="1:5" x14ac:dyDescent="0.2">
      <c r="A37" s="111" t="s">
        <v>1284</v>
      </c>
      <c r="B37" s="111" t="s">
        <v>803</v>
      </c>
      <c r="C37" s="132" t="s">
        <v>806</v>
      </c>
      <c r="D37" s="111" t="s">
        <v>11</v>
      </c>
      <c r="E37" s="128">
        <v>11.7</v>
      </c>
    </row>
    <row r="38" spans="1:5" ht="73.5" x14ac:dyDescent="0.2">
      <c r="A38" s="112"/>
      <c r="B38" s="112"/>
      <c r="C38" s="126" t="s">
        <v>980</v>
      </c>
      <c r="D38" s="112"/>
      <c r="E38" s="101"/>
    </row>
    <row r="39" spans="1:5" x14ac:dyDescent="0.2">
      <c r="A39" s="6" t="s">
        <v>1284</v>
      </c>
      <c r="B39" s="6" t="s">
        <v>804</v>
      </c>
      <c r="C39" s="5" t="s">
        <v>805</v>
      </c>
      <c r="D39" s="6" t="s">
        <v>9</v>
      </c>
      <c r="E39" s="80">
        <v>58.5</v>
      </c>
    </row>
    <row r="40" spans="1:5" ht="42" x14ac:dyDescent="0.2">
      <c r="A40" s="15"/>
      <c r="B40" s="15"/>
      <c r="C40" s="69" t="s">
        <v>975</v>
      </c>
      <c r="D40" s="15"/>
      <c r="E40" s="81"/>
    </row>
    <row r="41" spans="1:5" x14ac:dyDescent="0.2">
      <c r="A41" s="219" t="s">
        <v>1286</v>
      </c>
      <c r="B41" s="219"/>
      <c r="C41" s="219"/>
      <c r="D41" s="219"/>
      <c r="E41" s="219"/>
    </row>
    <row r="42" spans="1:5" x14ac:dyDescent="0.2">
      <c r="A42" s="153" t="s">
        <v>994</v>
      </c>
      <c r="B42" s="154" t="s">
        <v>993</v>
      </c>
      <c r="C42" s="154" t="s">
        <v>995</v>
      </c>
      <c r="D42" s="154" t="s">
        <v>13</v>
      </c>
      <c r="E42" s="155" t="s">
        <v>996</v>
      </c>
    </row>
    <row r="43" spans="1:5" ht="21" x14ac:dyDescent="0.2">
      <c r="A43" s="9" t="s">
        <v>1284</v>
      </c>
      <c r="B43" s="9" t="s">
        <v>1294</v>
      </c>
      <c r="C43" s="9" t="s">
        <v>1299</v>
      </c>
      <c r="D43" s="9"/>
      <c r="E43" s="9"/>
    </row>
    <row r="44" spans="1:5" ht="84" x14ac:dyDescent="0.2">
      <c r="A44" s="6"/>
      <c r="B44" s="6"/>
      <c r="C44" s="6" t="s">
        <v>1300</v>
      </c>
      <c r="D44" s="6"/>
      <c r="E44" s="214"/>
    </row>
    <row r="45" spans="1:5" x14ac:dyDescent="0.2">
      <c r="A45" s="111" t="s">
        <v>1284</v>
      </c>
      <c r="B45" s="111" t="s">
        <v>1305</v>
      </c>
      <c r="C45" s="111" t="s">
        <v>1301</v>
      </c>
      <c r="D45" s="111" t="s">
        <v>12</v>
      </c>
      <c r="E45" s="213">
        <v>15.52</v>
      </c>
    </row>
    <row r="46" spans="1:5" ht="52.5" x14ac:dyDescent="0.2">
      <c r="A46" s="112"/>
      <c r="B46" s="112"/>
      <c r="C46" s="112" t="s">
        <v>1287</v>
      </c>
      <c r="D46" s="112"/>
      <c r="E46" s="215"/>
    </row>
    <row r="47" spans="1:5" x14ac:dyDescent="0.2">
      <c r="A47" s="111" t="s">
        <v>1284</v>
      </c>
      <c r="B47" s="111" t="s">
        <v>1306</v>
      </c>
      <c r="C47" s="212" t="s">
        <v>1288</v>
      </c>
      <c r="D47" s="111" t="s">
        <v>9</v>
      </c>
      <c r="E47" s="213">
        <v>235.75</v>
      </c>
    </row>
    <row r="48" spans="1:5" ht="42" x14ac:dyDescent="0.2">
      <c r="A48" s="112"/>
      <c r="B48" s="112"/>
      <c r="C48" s="112" t="s">
        <v>1289</v>
      </c>
      <c r="D48" s="112"/>
      <c r="E48" s="215"/>
    </row>
    <row r="49" spans="1:5" x14ac:dyDescent="0.2">
      <c r="A49" s="111" t="s">
        <v>1284</v>
      </c>
      <c r="B49" s="111" t="s">
        <v>1307</v>
      </c>
      <c r="C49" s="212" t="s">
        <v>1290</v>
      </c>
      <c r="D49" s="111" t="s">
        <v>9</v>
      </c>
      <c r="E49" s="213">
        <v>151.06</v>
      </c>
    </row>
    <row r="50" spans="1:5" ht="126" x14ac:dyDescent="0.2">
      <c r="A50" s="112"/>
      <c r="B50" s="112"/>
      <c r="C50" s="112" t="s">
        <v>1291</v>
      </c>
      <c r="D50" s="112"/>
      <c r="E50" s="215"/>
    </row>
    <row r="51" spans="1:5" x14ac:dyDescent="0.2">
      <c r="A51" s="111" t="s">
        <v>1284</v>
      </c>
      <c r="B51" s="111" t="s">
        <v>1308</v>
      </c>
      <c r="C51" s="212" t="s">
        <v>1292</v>
      </c>
      <c r="D51" s="111" t="s">
        <v>9</v>
      </c>
      <c r="E51" s="213">
        <v>337.11</v>
      </c>
    </row>
    <row r="52" spans="1:5" ht="304.5" x14ac:dyDescent="0.2">
      <c r="A52" s="15"/>
      <c r="B52" s="15"/>
      <c r="C52" s="15" t="s">
        <v>1293</v>
      </c>
      <c r="D52" s="15"/>
      <c r="E52" s="216"/>
    </row>
    <row r="53" spans="1:5" x14ac:dyDescent="0.2">
      <c r="A53" s="219" t="s">
        <v>8</v>
      </c>
      <c r="B53" s="219"/>
      <c r="C53" s="219"/>
      <c r="D53" s="219"/>
      <c r="E53" s="219"/>
    </row>
    <row r="54" spans="1:5" x14ac:dyDescent="0.2">
      <c r="A54" s="9" t="s">
        <v>997</v>
      </c>
      <c r="B54" s="9" t="s">
        <v>1105</v>
      </c>
      <c r="C54" s="67" t="s">
        <v>985</v>
      </c>
      <c r="D54" s="2"/>
      <c r="E54" s="79"/>
    </row>
    <row r="55" spans="1:5" ht="42" x14ac:dyDescent="0.2">
      <c r="A55" s="112"/>
      <c r="B55" s="112"/>
      <c r="C55" s="126" t="s">
        <v>1285</v>
      </c>
      <c r="D55" s="99"/>
      <c r="E55" s="101"/>
    </row>
    <row r="56" spans="1:5" x14ac:dyDescent="0.2">
      <c r="A56" s="125" t="s">
        <v>997</v>
      </c>
      <c r="B56" s="125" t="s">
        <v>1106</v>
      </c>
      <c r="C56" s="124" t="s">
        <v>1104</v>
      </c>
      <c r="D56" s="192"/>
      <c r="E56" s="130"/>
    </row>
    <row r="57" spans="1:5" x14ac:dyDescent="0.2">
      <c r="A57" s="125" t="s">
        <v>997</v>
      </c>
      <c r="B57" s="125" t="s">
        <v>1107</v>
      </c>
      <c r="C57" s="124" t="s">
        <v>1141</v>
      </c>
      <c r="D57" s="192" t="s">
        <v>9</v>
      </c>
      <c r="E57" s="130">
        <v>6000</v>
      </c>
    </row>
    <row r="58" spans="1:5" x14ac:dyDescent="0.2">
      <c r="A58" s="125" t="s">
        <v>997</v>
      </c>
      <c r="B58" s="125" t="s">
        <v>1108</v>
      </c>
      <c r="C58" s="124" t="s">
        <v>1173</v>
      </c>
      <c r="D58" s="192" t="s">
        <v>9</v>
      </c>
      <c r="E58" s="130">
        <v>7200</v>
      </c>
    </row>
    <row r="59" spans="1:5" x14ac:dyDescent="0.2">
      <c r="A59" s="125" t="s">
        <v>997</v>
      </c>
      <c r="B59" s="125" t="s">
        <v>1109</v>
      </c>
      <c r="C59" s="124" t="s">
        <v>1143</v>
      </c>
      <c r="D59" s="192" t="s">
        <v>9</v>
      </c>
      <c r="E59" s="130">
        <v>8100</v>
      </c>
    </row>
    <row r="60" spans="1:5" x14ac:dyDescent="0.2">
      <c r="A60" s="125" t="s">
        <v>997</v>
      </c>
      <c r="B60" s="125" t="s">
        <v>1110</v>
      </c>
      <c r="C60" s="124" t="s">
        <v>1144</v>
      </c>
      <c r="D60" s="192" t="s">
        <v>9</v>
      </c>
      <c r="E60" s="130">
        <v>8910</v>
      </c>
    </row>
    <row r="61" spans="1:5" x14ac:dyDescent="0.2">
      <c r="A61" s="125" t="s">
        <v>997</v>
      </c>
      <c r="B61" s="125" t="s">
        <v>1111</v>
      </c>
      <c r="C61" s="124" t="s">
        <v>1145</v>
      </c>
      <c r="D61" s="192" t="s">
        <v>9</v>
      </c>
      <c r="E61" s="130">
        <v>9630</v>
      </c>
    </row>
    <row r="62" spans="1:5" x14ac:dyDescent="0.2">
      <c r="A62" s="125" t="s">
        <v>997</v>
      </c>
      <c r="B62" s="125" t="s">
        <v>1112</v>
      </c>
      <c r="C62" s="124" t="s">
        <v>1146</v>
      </c>
      <c r="D62" s="192" t="s">
        <v>9</v>
      </c>
      <c r="E62" s="130">
        <v>10230</v>
      </c>
    </row>
    <row r="63" spans="1:5" x14ac:dyDescent="0.2">
      <c r="A63" s="125" t="s">
        <v>997</v>
      </c>
      <c r="B63" s="125" t="s">
        <v>1113</v>
      </c>
      <c r="C63" s="124" t="s">
        <v>1147</v>
      </c>
      <c r="D63" s="192" t="s">
        <v>9</v>
      </c>
      <c r="E63" s="130">
        <v>10710</v>
      </c>
    </row>
    <row r="64" spans="1:5" x14ac:dyDescent="0.2">
      <c r="A64" s="125" t="s">
        <v>997</v>
      </c>
      <c r="B64" s="125" t="s">
        <v>1128</v>
      </c>
      <c r="C64" s="124" t="s">
        <v>1148</v>
      </c>
      <c r="D64" s="192" t="s">
        <v>12</v>
      </c>
      <c r="E64" s="130">
        <v>25</v>
      </c>
    </row>
    <row r="65" spans="1:5" x14ac:dyDescent="0.2">
      <c r="A65" s="125" t="s">
        <v>997</v>
      </c>
      <c r="B65" s="125" t="s">
        <v>1114</v>
      </c>
      <c r="C65" s="124" t="s">
        <v>1149</v>
      </c>
      <c r="D65" s="192" t="s">
        <v>9</v>
      </c>
      <c r="E65" s="130">
        <v>7200</v>
      </c>
    </row>
    <row r="66" spans="1:5" x14ac:dyDescent="0.2">
      <c r="A66" s="125" t="s">
        <v>997</v>
      </c>
      <c r="B66" s="125" t="s">
        <v>1115</v>
      </c>
      <c r="C66" s="124" t="s">
        <v>1150</v>
      </c>
      <c r="D66" s="192" t="s">
        <v>9</v>
      </c>
      <c r="E66" s="130">
        <v>8640</v>
      </c>
    </row>
    <row r="67" spans="1:5" x14ac:dyDescent="0.2">
      <c r="A67" s="125" t="s">
        <v>997</v>
      </c>
      <c r="B67" s="125" t="s">
        <v>1116</v>
      </c>
      <c r="C67" s="124" t="s">
        <v>1151</v>
      </c>
      <c r="D67" s="192" t="s">
        <v>9</v>
      </c>
      <c r="E67" s="130">
        <v>9720</v>
      </c>
    </row>
    <row r="68" spans="1:5" x14ac:dyDescent="0.2">
      <c r="A68" s="125" t="s">
        <v>997</v>
      </c>
      <c r="B68" s="125" t="s">
        <v>1117</v>
      </c>
      <c r="C68" s="124" t="s">
        <v>1152</v>
      </c>
      <c r="D68" s="192" t="s">
        <v>9</v>
      </c>
      <c r="E68" s="130">
        <v>10692</v>
      </c>
    </row>
    <row r="69" spans="1:5" x14ac:dyDescent="0.2">
      <c r="A69" s="125" t="s">
        <v>997</v>
      </c>
      <c r="B69" s="125" t="s">
        <v>1118</v>
      </c>
      <c r="C69" s="124" t="s">
        <v>1153</v>
      </c>
      <c r="D69" s="192" t="s">
        <v>9</v>
      </c>
      <c r="E69" s="130">
        <v>11556</v>
      </c>
    </row>
    <row r="70" spans="1:5" x14ac:dyDescent="0.2">
      <c r="A70" s="125" t="s">
        <v>997</v>
      </c>
      <c r="B70" s="125" t="s">
        <v>1119</v>
      </c>
      <c r="C70" s="124" t="s">
        <v>1154</v>
      </c>
      <c r="D70" s="192" t="s">
        <v>9</v>
      </c>
      <c r="E70" s="130">
        <v>12276</v>
      </c>
    </row>
    <row r="71" spans="1:5" x14ac:dyDescent="0.2">
      <c r="A71" s="125" t="s">
        <v>997</v>
      </c>
      <c r="B71" s="125" t="s">
        <v>1120</v>
      </c>
      <c r="C71" s="124" t="s">
        <v>1155</v>
      </c>
      <c r="D71" s="192" t="s">
        <v>9</v>
      </c>
      <c r="E71" s="130">
        <v>12852</v>
      </c>
    </row>
    <row r="72" spans="1:5" x14ac:dyDescent="0.2">
      <c r="A72" s="125" t="s">
        <v>997</v>
      </c>
      <c r="B72" s="125" t="s">
        <v>1129</v>
      </c>
      <c r="C72" s="124" t="s">
        <v>1156</v>
      </c>
      <c r="D72" s="192" t="s">
        <v>12</v>
      </c>
      <c r="E72" s="130">
        <v>30</v>
      </c>
    </row>
    <row r="73" spans="1:5" x14ac:dyDescent="0.2">
      <c r="A73" s="125" t="s">
        <v>997</v>
      </c>
      <c r="B73" s="125" t="s">
        <v>1121</v>
      </c>
      <c r="C73" s="124" t="s">
        <v>1157</v>
      </c>
      <c r="D73" s="192" t="s">
        <v>9</v>
      </c>
      <c r="E73" s="130">
        <v>8640</v>
      </c>
    </row>
    <row r="74" spans="1:5" x14ac:dyDescent="0.2">
      <c r="A74" s="125" t="s">
        <v>997</v>
      </c>
      <c r="B74" s="125" t="s">
        <v>1122</v>
      </c>
      <c r="C74" s="124" t="s">
        <v>1158</v>
      </c>
      <c r="D74" s="192" t="s">
        <v>9</v>
      </c>
      <c r="E74" s="130">
        <v>10368</v>
      </c>
    </row>
    <row r="75" spans="1:5" x14ac:dyDescent="0.2">
      <c r="A75" s="125" t="s">
        <v>997</v>
      </c>
      <c r="B75" s="125" t="s">
        <v>1123</v>
      </c>
      <c r="C75" s="124" t="s">
        <v>1159</v>
      </c>
      <c r="D75" s="192" t="s">
        <v>9</v>
      </c>
      <c r="E75" s="130">
        <v>11664</v>
      </c>
    </row>
    <row r="76" spans="1:5" x14ac:dyDescent="0.2">
      <c r="A76" s="125" t="s">
        <v>997</v>
      </c>
      <c r="B76" s="125" t="s">
        <v>1124</v>
      </c>
      <c r="C76" s="124" t="s">
        <v>1160</v>
      </c>
      <c r="D76" s="192" t="s">
        <v>9</v>
      </c>
      <c r="E76" s="130">
        <v>12830.4</v>
      </c>
    </row>
    <row r="77" spans="1:5" x14ac:dyDescent="0.2">
      <c r="A77" s="125" t="s">
        <v>997</v>
      </c>
      <c r="B77" s="125" t="s">
        <v>1125</v>
      </c>
      <c r="C77" s="124" t="s">
        <v>1161</v>
      </c>
      <c r="D77" s="192" t="s">
        <v>9</v>
      </c>
      <c r="E77" s="130">
        <v>13867.2</v>
      </c>
    </row>
    <row r="78" spans="1:5" x14ac:dyDescent="0.2">
      <c r="A78" s="125" t="s">
        <v>997</v>
      </c>
      <c r="B78" s="125" t="s">
        <v>1126</v>
      </c>
      <c r="C78" s="124" t="s">
        <v>1162</v>
      </c>
      <c r="D78" s="192" t="s">
        <v>9</v>
      </c>
      <c r="E78" s="130">
        <v>14731.2</v>
      </c>
    </row>
    <row r="79" spans="1:5" x14ac:dyDescent="0.2">
      <c r="A79" s="125" t="s">
        <v>997</v>
      </c>
      <c r="B79" s="125" t="s">
        <v>1127</v>
      </c>
      <c r="C79" s="124" t="s">
        <v>1163</v>
      </c>
      <c r="D79" s="192" t="s">
        <v>9</v>
      </c>
      <c r="E79" s="130">
        <v>15422.4</v>
      </c>
    </row>
    <row r="80" spans="1:5" x14ac:dyDescent="0.2">
      <c r="A80" s="125" t="s">
        <v>997</v>
      </c>
      <c r="B80" s="125" t="s">
        <v>1130</v>
      </c>
      <c r="C80" s="124" t="s">
        <v>1164</v>
      </c>
      <c r="D80" s="192" t="s">
        <v>12</v>
      </c>
      <c r="E80" s="130">
        <v>35</v>
      </c>
    </row>
    <row r="81" spans="1:5" x14ac:dyDescent="0.2">
      <c r="A81" s="125" t="s">
        <v>997</v>
      </c>
      <c r="B81" s="125" t="s">
        <v>1131</v>
      </c>
      <c r="C81" s="124" t="s">
        <v>1165</v>
      </c>
      <c r="D81" s="192" t="s">
        <v>9</v>
      </c>
      <c r="E81" s="130">
        <v>10368</v>
      </c>
    </row>
    <row r="82" spans="1:5" x14ac:dyDescent="0.2">
      <c r="A82" s="125" t="s">
        <v>997</v>
      </c>
      <c r="B82" s="125" t="s">
        <v>1132</v>
      </c>
      <c r="C82" s="124" t="s">
        <v>1166</v>
      </c>
      <c r="D82" s="192" t="s">
        <v>9</v>
      </c>
      <c r="E82" s="130">
        <v>12441.6</v>
      </c>
    </row>
    <row r="83" spans="1:5" x14ac:dyDescent="0.2">
      <c r="A83" s="125" t="s">
        <v>997</v>
      </c>
      <c r="B83" s="125" t="s">
        <v>1133</v>
      </c>
      <c r="C83" s="124" t="s">
        <v>1167</v>
      </c>
      <c r="D83" s="192" t="s">
        <v>9</v>
      </c>
      <c r="E83" s="130">
        <v>13996.8</v>
      </c>
    </row>
    <row r="84" spans="1:5" x14ac:dyDescent="0.2">
      <c r="A84" s="125" t="s">
        <v>997</v>
      </c>
      <c r="B84" s="125" t="s">
        <v>1134</v>
      </c>
      <c r="C84" s="124" t="s">
        <v>1168</v>
      </c>
      <c r="D84" s="192" t="s">
        <v>9</v>
      </c>
      <c r="E84" s="130">
        <v>15396.48</v>
      </c>
    </row>
    <row r="85" spans="1:5" x14ac:dyDescent="0.2">
      <c r="A85" s="125" t="s">
        <v>997</v>
      </c>
      <c r="B85" s="125" t="s">
        <v>1135</v>
      </c>
      <c r="C85" s="124" t="s">
        <v>1169</v>
      </c>
      <c r="D85" s="192" t="s">
        <v>9</v>
      </c>
      <c r="E85" s="130">
        <v>16640.64</v>
      </c>
    </row>
    <row r="86" spans="1:5" x14ac:dyDescent="0.2">
      <c r="A86" s="125" t="s">
        <v>997</v>
      </c>
      <c r="B86" s="125" t="s">
        <v>1136</v>
      </c>
      <c r="C86" s="124" t="s">
        <v>1170</v>
      </c>
      <c r="D86" s="192" t="s">
        <v>9</v>
      </c>
      <c r="E86" s="130">
        <v>17677.439999999999</v>
      </c>
    </row>
    <row r="87" spans="1:5" x14ac:dyDescent="0.2">
      <c r="A87" s="125" t="s">
        <v>997</v>
      </c>
      <c r="B87" s="125" t="s">
        <v>1137</v>
      </c>
      <c r="C87" s="124" t="s">
        <v>1171</v>
      </c>
      <c r="D87" s="192" t="s">
        <v>9</v>
      </c>
      <c r="E87" s="130">
        <v>18506.88</v>
      </c>
    </row>
    <row r="88" spans="1:5" x14ac:dyDescent="0.2">
      <c r="A88" s="125" t="s">
        <v>997</v>
      </c>
      <c r="B88" s="125" t="s">
        <v>1138</v>
      </c>
      <c r="C88" s="124" t="s">
        <v>1172</v>
      </c>
      <c r="D88" s="192" t="s">
        <v>12</v>
      </c>
      <c r="E88" s="130">
        <v>40</v>
      </c>
    </row>
    <row r="89" spans="1:5" x14ac:dyDescent="0.2">
      <c r="A89" s="125" t="s">
        <v>997</v>
      </c>
      <c r="B89" s="125" t="s">
        <v>1139</v>
      </c>
      <c r="C89" s="124" t="s">
        <v>1140</v>
      </c>
      <c r="D89" s="192"/>
      <c r="E89" s="130"/>
    </row>
    <row r="90" spans="1:5" x14ac:dyDescent="0.2">
      <c r="A90" s="125" t="s">
        <v>997</v>
      </c>
      <c r="B90" s="125" t="s">
        <v>1175</v>
      </c>
      <c r="C90" s="124" t="s">
        <v>1141</v>
      </c>
      <c r="D90" s="192" t="s">
        <v>9</v>
      </c>
      <c r="E90" s="130">
        <v>4500</v>
      </c>
    </row>
    <row r="91" spans="1:5" x14ac:dyDescent="0.2">
      <c r="A91" s="125" t="s">
        <v>997</v>
      </c>
      <c r="B91" s="125" t="s">
        <v>1176</v>
      </c>
      <c r="C91" s="124" t="s">
        <v>1173</v>
      </c>
      <c r="D91" s="192" t="s">
        <v>9</v>
      </c>
      <c r="E91" s="130">
        <v>5400</v>
      </c>
    </row>
    <row r="92" spans="1:5" x14ac:dyDescent="0.2">
      <c r="A92" s="125" t="s">
        <v>997</v>
      </c>
      <c r="B92" s="125" t="s">
        <v>1177</v>
      </c>
      <c r="C92" s="124" t="s">
        <v>1143</v>
      </c>
      <c r="D92" s="192" t="s">
        <v>9</v>
      </c>
      <c r="E92" s="130">
        <v>6075</v>
      </c>
    </row>
    <row r="93" spans="1:5" x14ac:dyDescent="0.2">
      <c r="A93" s="125" t="s">
        <v>997</v>
      </c>
      <c r="B93" s="125" t="s">
        <v>1178</v>
      </c>
      <c r="C93" s="124" t="s">
        <v>1174</v>
      </c>
      <c r="D93" s="192" t="s">
        <v>9</v>
      </c>
      <c r="E93" s="130">
        <v>6682.5</v>
      </c>
    </row>
    <row r="94" spans="1:5" x14ac:dyDescent="0.2">
      <c r="A94" s="125" t="s">
        <v>997</v>
      </c>
      <c r="B94" s="125" t="s">
        <v>1182</v>
      </c>
      <c r="C94" s="124" t="s">
        <v>1179</v>
      </c>
      <c r="D94" s="192"/>
      <c r="E94" s="130"/>
    </row>
    <row r="95" spans="1:5" x14ac:dyDescent="0.2">
      <c r="A95" s="125" t="s">
        <v>997</v>
      </c>
      <c r="B95" s="125" t="s">
        <v>1183</v>
      </c>
      <c r="C95" s="124" t="s">
        <v>1141</v>
      </c>
      <c r="D95" s="192" t="s">
        <v>9</v>
      </c>
      <c r="E95" s="130">
        <v>6500</v>
      </c>
    </row>
    <row r="96" spans="1:5" x14ac:dyDescent="0.2">
      <c r="A96" s="125" t="s">
        <v>997</v>
      </c>
      <c r="B96" s="125" t="s">
        <v>1184</v>
      </c>
      <c r="C96" s="124" t="s">
        <v>1142</v>
      </c>
      <c r="D96" s="192" t="s">
        <v>9</v>
      </c>
      <c r="E96" s="130">
        <v>7800</v>
      </c>
    </row>
    <row r="97" spans="1:5" x14ac:dyDescent="0.2">
      <c r="A97" s="125" t="s">
        <v>997</v>
      </c>
      <c r="B97" s="125" t="s">
        <v>1185</v>
      </c>
      <c r="C97" s="124" t="s">
        <v>1143</v>
      </c>
      <c r="D97" s="192" t="s">
        <v>9</v>
      </c>
      <c r="E97" s="130">
        <v>8775</v>
      </c>
    </row>
    <row r="98" spans="1:5" x14ac:dyDescent="0.2">
      <c r="A98" s="125" t="s">
        <v>997</v>
      </c>
      <c r="B98" s="125" t="s">
        <v>1186</v>
      </c>
      <c r="C98" s="124" t="s">
        <v>1174</v>
      </c>
      <c r="D98" s="192" t="s">
        <v>9</v>
      </c>
      <c r="E98" s="130">
        <v>9652.5</v>
      </c>
    </row>
    <row r="99" spans="1:5" x14ac:dyDescent="0.2">
      <c r="A99" s="125" t="s">
        <v>997</v>
      </c>
      <c r="B99" s="125" t="s">
        <v>1187</v>
      </c>
      <c r="C99" s="124" t="s">
        <v>1149</v>
      </c>
      <c r="D99" s="192" t="s">
        <v>9</v>
      </c>
      <c r="E99" s="130">
        <v>7800</v>
      </c>
    </row>
    <row r="100" spans="1:5" x14ac:dyDescent="0.2">
      <c r="A100" s="125" t="s">
        <v>997</v>
      </c>
      <c r="B100" s="125" t="s">
        <v>1188</v>
      </c>
      <c r="C100" s="124" t="s">
        <v>1180</v>
      </c>
      <c r="D100" s="192" t="s">
        <v>9</v>
      </c>
      <c r="E100" s="130">
        <v>9360</v>
      </c>
    </row>
    <row r="101" spans="1:5" x14ac:dyDescent="0.2">
      <c r="A101" s="125" t="s">
        <v>997</v>
      </c>
      <c r="B101" s="125" t="s">
        <v>1189</v>
      </c>
      <c r="C101" s="124" t="s">
        <v>1151</v>
      </c>
      <c r="D101" s="192" t="s">
        <v>9</v>
      </c>
      <c r="E101" s="130">
        <v>10530</v>
      </c>
    </row>
    <row r="102" spans="1:5" x14ac:dyDescent="0.2">
      <c r="A102" s="125" t="s">
        <v>997</v>
      </c>
      <c r="B102" s="125" t="s">
        <v>1190</v>
      </c>
      <c r="C102" s="124" t="s">
        <v>1181</v>
      </c>
      <c r="D102" s="192" t="s">
        <v>9</v>
      </c>
      <c r="E102" s="130">
        <v>11583</v>
      </c>
    </row>
    <row r="103" spans="1:5" x14ac:dyDescent="0.2">
      <c r="A103" s="125" t="s">
        <v>997</v>
      </c>
      <c r="B103" s="125" t="s">
        <v>1192</v>
      </c>
      <c r="C103" s="124" t="s">
        <v>1191</v>
      </c>
      <c r="D103" s="192"/>
      <c r="E103" s="130"/>
    </row>
    <row r="104" spans="1:5" x14ac:dyDescent="0.2">
      <c r="A104" s="125" t="s">
        <v>997</v>
      </c>
      <c r="B104" s="125" t="s">
        <v>1193</v>
      </c>
      <c r="C104" s="124" t="s">
        <v>1141</v>
      </c>
      <c r="D104" s="192" t="s">
        <v>9</v>
      </c>
      <c r="E104" s="130">
        <v>5000</v>
      </c>
    </row>
    <row r="105" spans="1:5" x14ac:dyDescent="0.2">
      <c r="A105" s="125" t="s">
        <v>997</v>
      </c>
      <c r="B105" s="125" t="s">
        <v>1194</v>
      </c>
      <c r="C105" s="124" t="s">
        <v>1142</v>
      </c>
      <c r="D105" s="192" t="s">
        <v>9</v>
      </c>
      <c r="E105" s="130">
        <v>6000</v>
      </c>
    </row>
    <row r="106" spans="1:5" x14ac:dyDescent="0.2">
      <c r="A106" s="125" t="s">
        <v>997</v>
      </c>
      <c r="B106" s="125" t="s">
        <v>1195</v>
      </c>
      <c r="C106" s="124" t="s">
        <v>1143</v>
      </c>
      <c r="D106" s="192" t="s">
        <v>9</v>
      </c>
      <c r="E106" s="130">
        <v>6750</v>
      </c>
    </row>
    <row r="107" spans="1:5" x14ac:dyDescent="0.2">
      <c r="A107" s="125" t="s">
        <v>997</v>
      </c>
      <c r="B107" s="125" t="s">
        <v>1196</v>
      </c>
      <c r="C107" s="124" t="s">
        <v>1144</v>
      </c>
      <c r="D107" s="192" t="s">
        <v>9</v>
      </c>
      <c r="E107" s="130">
        <v>7425</v>
      </c>
    </row>
    <row r="108" spans="1:5" x14ac:dyDescent="0.2">
      <c r="A108" s="125" t="s">
        <v>997</v>
      </c>
      <c r="B108" s="125" t="s">
        <v>1197</v>
      </c>
      <c r="C108" s="124" t="s">
        <v>1145</v>
      </c>
      <c r="D108" s="192" t="s">
        <v>9</v>
      </c>
      <c r="E108" s="130">
        <v>8025</v>
      </c>
    </row>
    <row r="109" spans="1:5" x14ac:dyDescent="0.2">
      <c r="A109" s="125" t="s">
        <v>997</v>
      </c>
      <c r="B109" s="125" t="s">
        <v>1198</v>
      </c>
      <c r="C109" s="124" t="s">
        <v>1146</v>
      </c>
      <c r="D109" s="192" t="s">
        <v>9</v>
      </c>
      <c r="E109" s="130">
        <v>8525</v>
      </c>
    </row>
    <row r="110" spans="1:5" x14ac:dyDescent="0.2">
      <c r="A110" s="125" t="s">
        <v>997</v>
      </c>
      <c r="B110" s="125" t="s">
        <v>1199</v>
      </c>
      <c r="C110" s="124" t="s">
        <v>1147</v>
      </c>
      <c r="D110" s="192" t="s">
        <v>9</v>
      </c>
      <c r="E110" s="130">
        <v>8925</v>
      </c>
    </row>
    <row r="111" spans="1:5" x14ac:dyDescent="0.2">
      <c r="A111" s="125" t="s">
        <v>997</v>
      </c>
      <c r="B111" s="125" t="s">
        <v>1200</v>
      </c>
      <c r="C111" s="124" t="s">
        <v>1148</v>
      </c>
      <c r="D111" s="192" t="s">
        <v>12</v>
      </c>
      <c r="E111" s="130">
        <v>20</v>
      </c>
    </row>
    <row r="112" spans="1:5" x14ac:dyDescent="0.2">
      <c r="A112" s="125" t="s">
        <v>997</v>
      </c>
      <c r="B112" s="125" t="s">
        <v>1201</v>
      </c>
      <c r="C112" s="124" t="s">
        <v>1149</v>
      </c>
      <c r="D112" s="192" t="s">
        <v>9</v>
      </c>
      <c r="E112" s="130">
        <v>6000</v>
      </c>
    </row>
    <row r="113" spans="1:5" x14ac:dyDescent="0.2">
      <c r="A113" s="125" t="s">
        <v>997</v>
      </c>
      <c r="B113" s="125" t="s">
        <v>1202</v>
      </c>
      <c r="C113" s="124" t="s">
        <v>1150</v>
      </c>
      <c r="D113" s="192" t="s">
        <v>9</v>
      </c>
      <c r="E113" s="130">
        <v>7200</v>
      </c>
    </row>
    <row r="114" spans="1:5" x14ac:dyDescent="0.2">
      <c r="A114" s="125" t="s">
        <v>997</v>
      </c>
      <c r="B114" s="125" t="s">
        <v>1203</v>
      </c>
      <c r="C114" s="124" t="s">
        <v>1151</v>
      </c>
      <c r="D114" s="192" t="s">
        <v>9</v>
      </c>
      <c r="E114" s="130">
        <v>8100</v>
      </c>
    </row>
    <row r="115" spans="1:5" x14ac:dyDescent="0.2">
      <c r="A115" s="125" t="s">
        <v>997</v>
      </c>
      <c r="B115" s="125" t="s">
        <v>1204</v>
      </c>
      <c r="C115" s="124" t="s">
        <v>1152</v>
      </c>
      <c r="D115" s="192" t="s">
        <v>9</v>
      </c>
      <c r="E115" s="130">
        <v>8910</v>
      </c>
    </row>
    <row r="116" spans="1:5" x14ac:dyDescent="0.2">
      <c r="A116" s="125" t="s">
        <v>997</v>
      </c>
      <c r="B116" s="125" t="s">
        <v>1205</v>
      </c>
      <c r="C116" s="124" t="s">
        <v>1153</v>
      </c>
      <c r="D116" s="192" t="s">
        <v>9</v>
      </c>
      <c r="E116" s="130">
        <v>9630</v>
      </c>
    </row>
    <row r="117" spans="1:5" x14ac:dyDescent="0.2">
      <c r="A117" s="125" t="s">
        <v>997</v>
      </c>
      <c r="B117" s="125" t="s">
        <v>1206</v>
      </c>
      <c r="C117" s="124" t="s">
        <v>1154</v>
      </c>
      <c r="D117" s="192" t="s">
        <v>9</v>
      </c>
      <c r="E117" s="130">
        <v>10230</v>
      </c>
    </row>
    <row r="118" spans="1:5" x14ac:dyDescent="0.2">
      <c r="A118" s="125" t="s">
        <v>997</v>
      </c>
      <c r="B118" s="125" t="s">
        <v>1207</v>
      </c>
      <c r="C118" s="124" t="s">
        <v>1155</v>
      </c>
      <c r="D118" s="192" t="s">
        <v>9</v>
      </c>
      <c r="E118" s="130">
        <v>10710</v>
      </c>
    </row>
    <row r="119" spans="1:5" x14ac:dyDescent="0.2">
      <c r="A119" s="125" t="s">
        <v>997</v>
      </c>
      <c r="B119" s="125" t="s">
        <v>1208</v>
      </c>
      <c r="C119" s="124" t="s">
        <v>1156</v>
      </c>
      <c r="D119" s="192" t="s">
        <v>12</v>
      </c>
      <c r="E119" s="130">
        <v>25</v>
      </c>
    </row>
    <row r="120" spans="1:5" x14ac:dyDescent="0.2">
      <c r="A120" s="125" t="s">
        <v>997</v>
      </c>
      <c r="B120" s="125" t="s">
        <v>1209</v>
      </c>
      <c r="C120" s="124" t="s">
        <v>1157</v>
      </c>
      <c r="D120" s="192" t="s">
        <v>9</v>
      </c>
      <c r="E120" s="130">
        <v>7200</v>
      </c>
    </row>
    <row r="121" spans="1:5" x14ac:dyDescent="0.2">
      <c r="A121" s="125" t="s">
        <v>997</v>
      </c>
      <c r="B121" s="125" t="s">
        <v>1210</v>
      </c>
      <c r="C121" s="124" t="s">
        <v>1158</v>
      </c>
      <c r="D121" s="192" t="s">
        <v>9</v>
      </c>
      <c r="E121" s="130">
        <v>8640</v>
      </c>
    </row>
    <row r="122" spans="1:5" x14ac:dyDescent="0.2">
      <c r="A122" s="125" t="s">
        <v>997</v>
      </c>
      <c r="B122" s="125" t="s">
        <v>1211</v>
      </c>
      <c r="C122" s="124" t="s">
        <v>1159</v>
      </c>
      <c r="D122" s="192" t="s">
        <v>9</v>
      </c>
      <c r="E122" s="130">
        <v>9720</v>
      </c>
    </row>
    <row r="123" spans="1:5" x14ac:dyDescent="0.2">
      <c r="A123" s="125" t="s">
        <v>997</v>
      </c>
      <c r="B123" s="125" t="s">
        <v>1212</v>
      </c>
      <c r="C123" s="124" t="s">
        <v>1160</v>
      </c>
      <c r="D123" s="192" t="s">
        <v>9</v>
      </c>
      <c r="E123" s="130">
        <v>10692</v>
      </c>
    </row>
    <row r="124" spans="1:5" x14ac:dyDescent="0.2">
      <c r="A124" s="125" t="s">
        <v>997</v>
      </c>
      <c r="B124" s="125" t="s">
        <v>1213</v>
      </c>
      <c r="C124" s="124" t="s">
        <v>1161</v>
      </c>
      <c r="D124" s="192" t="s">
        <v>9</v>
      </c>
      <c r="E124" s="130">
        <v>11556</v>
      </c>
    </row>
    <row r="125" spans="1:5" x14ac:dyDescent="0.2">
      <c r="A125" s="125" t="s">
        <v>997</v>
      </c>
      <c r="B125" s="125" t="s">
        <v>1214</v>
      </c>
      <c r="C125" s="124" t="s">
        <v>1162</v>
      </c>
      <c r="D125" s="192" t="s">
        <v>9</v>
      </c>
      <c r="E125" s="130">
        <v>12276</v>
      </c>
    </row>
    <row r="126" spans="1:5" x14ac:dyDescent="0.2">
      <c r="A126" s="125" t="s">
        <v>997</v>
      </c>
      <c r="B126" s="125" t="s">
        <v>1215</v>
      </c>
      <c r="C126" s="124" t="s">
        <v>1163</v>
      </c>
      <c r="D126" s="192" t="s">
        <v>9</v>
      </c>
      <c r="E126" s="130">
        <v>12852</v>
      </c>
    </row>
    <row r="127" spans="1:5" x14ac:dyDescent="0.2">
      <c r="A127" s="125" t="s">
        <v>997</v>
      </c>
      <c r="B127" s="125" t="s">
        <v>1216</v>
      </c>
      <c r="C127" s="124" t="s">
        <v>1164</v>
      </c>
      <c r="D127" s="192" t="s">
        <v>12</v>
      </c>
      <c r="E127" s="130">
        <v>30</v>
      </c>
    </row>
    <row r="128" spans="1:5" x14ac:dyDescent="0.2">
      <c r="A128" s="125" t="s">
        <v>997</v>
      </c>
      <c r="B128" s="125" t="s">
        <v>1217</v>
      </c>
      <c r="C128" s="124" t="s">
        <v>1165</v>
      </c>
      <c r="D128" s="192" t="s">
        <v>9</v>
      </c>
      <c r="E128" s="130">
        <v>8640</v>
      </c>
    </row>
    <row r="129" spans="1:5" x14ac:dyDescent="0.2">
      <c r="A129" s="125" t="s">
        <v>997</v>
      </c>
      <c r="B129" s="125" t="s">
        <v>1218</v>
      </c>
      <c r="C129" s="124" t="s">
        <v>1166</v>
      </c>
      <c r="D129" s="192" t="s">
        <v>9</v>
      </c>
      <c r="E129" s="130">
        <v>10368</v>
      </c>
    </row>
    <row r="130" spans="1:5" x14ac:dyDescent="0.2">
      <c r="A130" s="125" t="s">
        <v>997</v>
      </c>
      <c r="B130" s="125" t="s">
        <v>1219</v>
      </c>
      <c r="C130" s="124" t="s">
        <v>1167</v>
      </c>
      <c r="D130" s="192" t="s">
        <v>9</v>
      </c>
      <c r="E130" s="130">
        <v>11664</v>
      </c>
    </row>
    <row r="131" spans="1:5" x14ac:dyDescent="0.2">
      <c r="A131" s="125" t="s">
        <v>997</v>
      </c>
      <c r="B131" s="125" t="s">
        <v>1220</v>
      </c>
      <c r="C131" s="124" t="s">
        <v>1168</v>
      </c>
      <c r="D131" s="192" t="s">
        <v>9</v>
      </c>
      <c r="E131" s="130">
        <v>12830.4</v>
      </c>
    </row>
    <row r="132" spans="1:5" x14ac:dyDescent="0.2">
      <c r="A132" s="125" t="s">
        <v>997</v>
      </c>
      <c r="B132" s="125" t="s">
        <v>1221</v>
      </c>
      <c r="C132" s="124" t="s">
        <v>1169</v>
      </c>
      <c r="D132" s="192" t="s">
        <v>9</v>
      </c>
      <c r="E132" s="130">
        <v>13867.2</v>
      </c>
    </row>
    <row r="133" spans="1:5" x14ac:dyDescent="0.2">
      <c r="A133" s="125" t="s">
        <v>997</v>
      </c>
      <c r="B133" s="125" t="s">
        <v>1222</v>
      </c>
      <c r="C133" s="124" t="s">
        <v>1170</v>
      </c>
      <c r="D133" s="192" t="s">
        <v>9</v>
      </c>
      <c r="E133" s="130">
        <v>14731.2</v>
      </c>
    </row>
    <row r="134" spans="1:5" x14ac:dyDescent="0.2">
      <c r="A134" s="125" t="s">
        <v>997</v>
      </c>
      <c r="B134" s="125" t="s">
        <v>1223</v>
      </c>
      <c r="C134" s="124" t="s">
        <v>1171</v>
      </c>
      <c r="D134" s="192" t="s">
        <v>9</v>
      </c>
      <c r="E134" s="130">
        <v>15422.4</v>
      </c>
    </row>
    <row r="135" spans="1:5" x14ac:dyDescent="0.2">
      <c r="A135" s="125" t="s">
        <v>997</v>
      </c>
      <c r="B135" s="125" t="s">
        <v>1224</v>
      </c>
      <c r="C135" s="124" t="s">
        <v>1172</v>
      </c>
      <c r="D135" s="192" t="s">
        <v>12</v>
      </c>
      <c r="E135" s="130">
        <v>35</v>
      </c>
    </row>
    <row r="136" spans="1:5" x14ac:dyDescent="0.2">
      <c r="A136" s="125" t="s">
        <v>997</v>
      </c>
      <c r="B136" s="125" t="s">
        <v>1226</v>
      </c>
      <c r="C136" s="124" t="s">
        <v>1225</v>
      </c>
      <c r="D136" s="192"/>
      <c r="E136" s="130"/>
    </row>
    <row r="137" spans="1:5" x14ac:dyDescent="0.2">
      <c r="A137" s="125" t="s">
        <v>997</v>
      </c>
      <c r="B137" s="125" t="s">
        <v>1227</v>
      </c>
      <c r="C137" s="124" t="s">
        <v>1141</v>
      </c>
      <c r="D137" s="192" t="s">
        <v>9</v>
      </c>
      <c r="E137" s="130">
        <v>7500</v>
      </c>
    </row>
    <row r="138" spans="1:5" x14ac:dyDescent="0.2">
      <c r="A138" s="125" t="s">
        <v>997</v>
      </c>
      <c r="B138" s="125" t="s">
        <v>1228</v>
      </c>
      <c r="C138" s="124" t="s">
        <v>1173</v>
      </c>
      <c r="D138" s="192" t="s">
        <v>9</v>
      </c>
      <c r="E138" s="130">
        <v>9000</v>
      </c>
    </row>
    <row r="139" spans="1:5" x14ac:dyDescent="0.2">
      <c r="A139" s="125" t="s">
        <v>997</v>
      </c>
      <c r="B139" s="125" t="s">
        <v>1229</v>
      </c>
      <c r="C139" s="124" t="s">
        <v>1143</v>
      </c>
      <c r="D139" s="192" t="s">
        <v>9</v>
      </c>
      <c r="E139" s="130">
        <v>10125</v>
      </c>
    </row>
    <row r="140" spans="1:5" x14ac:dyDescent="0.2">
      <c r="A140" s="125" t="s">
        <v>997</v>
      </c>
      <c r="B140" s="125" t="s">
        <v>1230</v>
      </c>
      <c r="C140" s="124" t="s">
        <v>1144</v>
      </c>
      <c r="D140" s="192" t="s">
        <v>9</v>
      </c>
      <c r="E140" s="130">
        <v>11137.5</v>
      </c>
    </row>
    <row r="141" spans="1:5" x14ac:dyDescent="0.2">
      <c r="A141" s="125" t="s">
        <v>997</v>
      </c>
      <c r="B141" s="125" t="s">
        <v>1231</v>
      </c>
      <c r="C141" s="124" t="s">
        <v>1145</v>
      </c>
      <c r="D141" s="192" t="s">
        <v>9</v>
      </c>
      <c r="E141" s="130">
        <v>12037.5</v>
      </c>
    </row>
    <row r="142" spans="1:5" x14ac:dyDescent="0.2">
      <c r="A142" s="125" t="s">
        <v>997</v>
      </c>
      <c r="B142" s="125" t="s">
        <v>1232</v>
      </c>
      <c r="C142" s="124" t="s">
        <v>1146</v>
      </c>
      <c r="D142" s="192" t="s">
        <v>9</v>
      </c>
      <c r="E142" s="130">
        <v>12787.5</v>
      </c>
    </row>
    <row r="143" spans="1:5" x14ac:dyDescent="0.2">
      <c r="A143" s="125" t="s">
        <v>997</v>
      </c>
      <c r="B143" s="125" t="s">
        <v>1233</v>
      </c>
      <c r="C143" s="124" t="s">
        <v>1147</v>
      </c>
      <c r="D143" s="192" t="s">
        <v>9</v>
      </c>
      <c r="E143" s="130">
        <v>13387.5</v>
      </c>
    </row>
    <row r="144" spans="1:5" x14ac:dyDescent="0.2">
      <c r="A144" s="125" t="s">
        <v>997</v>
      </c>
      <c r="B144" s="125" t="s">
        <v>1234</v>
      </c>
      <c r="C144" s="124" t="s">
        <v>1148</v>
      </c>
      <c r="D144" s="192" t="s">
        <v>12</v>
      </c>
      <c r="E144" s="130">
        <v>30</v>
      </c>
    </row>
    <row r="145" spans="1:5" x14ac:dyDescent="0.2">
      <c r="A145" s="125" t="s">
        <v>997</v>
      </c>
      <c r="B145" s="125" t="s">
        <v>1235</v>
      </c>
      <c r="C145" s="124" t="s">
        <v>1149</v>
      </c>
      <c r="D145" s="192" t="s">
        <v>9</v>
      </c>
      <c r="E145" s="130">
        <v>9000</v>
      </c>
    </row>
    <row r="146" spans="1:5" x14ac:dyDescent="0.2">
      <c r="A146" s="125" t="s">
        <v>997</v>
      </c>
      <c r="B146" s="125" t="s">
        <v>1236</v>
      </c>
      <c r="C146" s="124" t="s">
        <v>1150</v>
      </c>
      <c r="D146" s="192" t="s">
        <v>9</v>
      </c>
      <c r="E146" s="130">
        <v>10800</v>
      </c>
    </row>
    <row r="147" spans="1:5" x14ac:dyDescent="0.2">
      <c r="A147" s="125" t="s">
        <v>997</v>
      </c>
      <c r="B147" s="125" t="s">
        <v>1237</v>
      </c>
      <c r="C147" s="124" t="s">
        <v>1151</v>
      </c>
      <c r="D147" s="192" t="s">
        <v>9</v>
      </c>
      <c r="E147" s="130">
        <v>12015</v>
      </c>
    </row>
    <row r="148" spans="1:5" x14ac:dyDescent="0.2">
      <c r="A148" s="125" t="s">
        <v>997</v>
      </c>
      <c r="B148" s="125" t="s">
        <v>1238</v>
      </c>
      <c r="C148" s="124" t="s">
        <v>1152</v>
      </c>
      <c r="D148" s="192" t="s">
        <v>9</v>
      </c>
      <c r="E148" s="130">
        <v>13815</v>
      </c>
    </row>
    <row r="149" spans="1:5" x14ac:dyDescent="0.2">
      <c r="A149" s="125" t="s">
        <v>997</v>
      </c>
      <c r="B149" s="125" t="s">
        <v>1239</v>
      </c>
      <c r="C149" s="124" t="s">
        <v>1153</v>
      </c>
      <c r="D149" s="192" t="s">
        <v>9</v>
      </c>
      <c r="E149" s="130">
        <v>14895</v>
      </c>
    </row>
    <row r="150" spans="1:5" x14ac:dyDescent="0.2">
      <c r="A150" s="125" t="s">
        <v>997</v>
      </c>
      <c r="B150" s="125" t="s">
        <v>1240</v>
      </c>
      <c r="C150" s="124" t="s">
        <v>1154</v>
      </c>
      <c r="D150" s="192" t="s">
        <v>9</v>
      </c>
      <c r="E150" s="130">
        <v>15795</v>
      </c>
    </row>
    <row r="151" spans="1:5" x14ac:dyDescent="0.2">
      <c r="A151" s="125" t="s">
        <v>997</v>
      </c>
      <c r="B151" s="125" t="s">
        <v>1241</v>
      </c>
      <c r="C151" s="124" t="s">
        <v>1155</v>
      </c>
      <c r="D151" s="192" t="s">
        <v>9</v>
      </c>
      <c r="E151" s="130">
        <v>16515</v>
      </c>
    </row>
    <row r="152" spans="1:5" x14ac:dyDescent="0.2">
      <c r="A152" s="125" t="s">
        <v>997</v>
      </c>
      <c r="B152" s="125" t="s">
        <v>1242</v>
      </c>
      <c r="C152" s="124" t="s">
        <v>1156</v>
      </c>
      <c r="D152" s="192" t="s">
        <v>12</v>
      </c>
      <c r="E152" s="130">
        <v>40</v>
      </c>
    </row>
    <row r="153" spans="1:5" x14ac:dyDescent="0.2">
      <c r="A153" s="125" t="s">
        <v>997</v>
      </c>
      <c r="B153" s="125" t="s">
        <v>1243</v>
      </c>
      <c r="C153" s="124" t="s">
        <v>1157</v>
      </c>
      <c r="D153" s="192" t="s">
        <v>9</v>
      </c>
      <c r="E153" s="130">
        <v>10800</v>
      </c>
    </row>
    <row r="154" spans="1:5" x14ac:dyDescent="0.2">
      <c r="A154" s="125" t="s">
        <v>997</v>
      </c>
      <c r="B154" s="125" t="s">
        <v>1244</v>
      </c>
      <c r="C154" s="124" t="s">
        <v>1158</v>
      </c>
      <c r="D154" s="192" t="s">
        <v>9</v>
      </c>
      <c r="E154" s="130">
        <v>12960</v>
      </c>
    </row>
    <row r="155" spans="1:5" x14ac:dyDescent="0.2">
      <c r="A155" s="125" t="s">
        <v>997</v>
      </c>
      <c r="B155" s="125" t="s">
        <v>1245</v>
      </c>
      <c r="C155" s="124" t="s">
        <v>1159</v>
      </c>
      <c r="D155" s="192" t="s">
        <v>9</v>
      </c>
      <c r="E155" s="130">
        <v>14418</v>
      </c>
    </row>
    <row r="156" spans="1:5" x14ac:dyDescent="0.2">
      <c r="A156" s="125" t="s">
        <v>997</v>
      </c>
      <c r="B156" s="125" t="s">
        <v>1246</v>
      </c>
      <c r="C156" s="124" t="s">
        <v>1160</v>
      </c>
      <c r="D156" s="192" t="s">
        <v>9</v>
      </c>
      <c r="E156" s="130">
        <v>16578</v>
      </c>
    </row>
    <row r="157" spans="1:5" x14ac:dyDescent="0.2">
      <c r="A157" s="125" t="s">
        <v>997</v>
      </c>
      <c r="B157" s="125" t="s">
        <v>1247</v>
      </c>
      <c r="C157" s="124" t="s">
        <v>1161</v>
      </c>
      <c r="D157" s="192" t="s">
        <v>9</v>
      </c>
      <c r="E157" s="130">
        <v>17874</v>
      </c>
    </row>
    <row r="158" spans="1:5" x14ac:dyDescent="0.2">
      <c r="A158" s="125" t="s">
        <v>997</v>
      </c>
      <c r="B158" s="125" t="s">
        <v>1248</v>
      </c>
      <c r="C158" s="124" t="s">
        <v>1162</v>
      </c>
      <c r="D158" s="192" t="s">
        <v>9</v>
      </c>
      <c r="E158" s="130">
        <v>18954</v>
      </c>
    </row>
    <row r="159" spans="1:5" x14ac:dyDescent="0.2">
      <c r="A159" s="125" t="s">
        <v>997</v>
      </c>
      <c r="B159" s="125" t="s">
        <v>1249</v>
      </c>
      <c r="C159" s="124" t="s">
        <v>1163</v>
      </c>
      <c r="D159" s="192" t="s">
        <v>9</v>
      </c>
      <c r="E159" s="130">
        <v>19818</v>
      </c>
    </row>
    <row r="160" spans="1:5" x14ac:dyDescent="0.2">
      <c r="A160" s="125" t="s">
        <v>997</v>
      </c>
      <c r="B160" s="125" t="s">
        <v>1250</v>
      </c>
      <c r="C160" s="124" t="s">
        <v>1164</v>
      </c>
      <c r="D160" s="192" t="s">
        <v>12</v>
      </c>
      <c r="E160" s="130">
        <v>45</v>
      </c>
    </row>
    <row r="161" spans="1:5" x14ac:dyDescent="0.2">
      <c r="A161" s="125" t="s">
        <v>997</v>
      </c>
      <c r="B161" s="125" t="s">
        <v>1251</v>
      </c>
      <c r="C161" s="124" t="s">
        <v>1165</v>
      </c>
      <c r="D161" s="192" t="s">
        <v>9</v>
      </c>
      <c r="E161" s="130">
        <v>12960</v>
      </c>
    </row>
    <row r="162" spans="1:5" x14ac:dyDescent="0.2">
      <c r="A162" s="125" t="s">
        <v>997</v>
      </c>
      <c r="B162" s="125" t="s">
        <v>1252</v>
      </c>
      <c r="C162" s="124" t="s">
        <v>1166</v>
      </c>
      <c r="D162" s="192" t="s">
        <v>9</v>
      </c>
      <c r="E162" s="130">
        <v>15552</v>
      </c>
    </row>
    <row r="163" spans="1:5" x14ac:dyDescent="0.2">
      <c r="A163" s="125" t="s">
        <v>997</v>
      </c>
      <c r="B163" s="125" t="s">
        <v>1253</v>
      </c>
      <c r="C163" s="124" t="s">
        <v>1167</v>
      </c>
      <c r="D163" s="192" t="s">
        <v>9</v>
      </c>
      <c r="E163" s="130">
        <v>17496</v>
      </c>
    </row>
    <row r="164" spans="1:5" x14ac:dyDescent="0.2">
      <c r="A164" s="125" t="s">
        <v>997</v>
      </c>
      <c r="B164" s="125" t="s">
        <v>1254</v>
      </c>
      <c r="C164" s="124" t="s">
        <v>1168</v>
      </c>
      <c r="D164" s="192" t="s">
        <v>9</v>
      </c>
      <c r="E164" s="130">
        <v>19245.599999999999</v>
      </c>
    </row>
    <row r="165" spans="1:5" x14ac:dyDescent="0.2">
      <c r="A165" s="125" t="s">
        <v>997</v>
      </c>
      <c r="B165" s="125" t="s">
        <v>1255</v>
      </c>
      <c r="C165" s="124" t="s">
        <v>1169</v>
      </c>
      <c r="D165" s="192" t="s">
        <v>9</v>
      </c>
      <c r="E165" s="130">
        <v>20800.8</v>
      </c>
    </row>
    <row r="166" spans="1:5" x14ac:dyDescent="0.2">
      <c r="A166" s="125" t="s">
        <v>997</v>
      </c>
      <c r="B166" s="125" t="s">
        <v>1256</v>
      </c>
      <c r="C166" s="124" t="s">
        <v>1170</v>
      </c>
      <c r="D166" s="192" t="s">
        <v>9</v>
      </c>
      <c r="E166" s="130">
        <v>22096.799999999999</v>
      </c>
    </row>
    <row r="167" spans="1:5" x14ac:dyDescent="0.2">
      <c r="A167" s="125" t="s">
        <v>997</v>
      </c>
      <c r="B167" s="125" t="s">
        <v>1257</v>
      </c>
      <c r="C167" s="124" t="s">
        <v>1171</v>
      </c>
      <c r="D167" s="192" t="s">
        <v>9</v>
      </c>
      <c r="E167" s="130">
        <v>23133.599999999999</v>
      </c>
    </row>
    <row r="168" spans="1:5" x14ac:dyDescent="0.2">
      <c r="A168" s="125" t="s">
        <v>997</v>
      </c>
      <c r="B168" s="125" t="s">
        <v>1258</v>
      </c>
      <c r="C168" s="124" t="s">
        <v>1172</v>
      </c>
      <c r="D168" s="192" t="s">
        <v>12</v>
      </c>
      <c r="E168" s="130">
        <v>55</v>
      </c>
    </row>
    <row r="169" spans="1:5" ht="21" x14ac:dyDescent="0.2">
      <c r="A169" s="188" t="s">
        <v>997</v>
      </c>
      <c r="B169" s="188" t="s">
        <v>1259</v>
      </c>
      <c r="C169" s="179" t="s">
        <v>1261</v>
      </c>
      <c r="D169" s="158" t="s">
        <v>10</v>
      </c>
      <c r="E169" s="193">
        <v>0.1</v>
      </c>
    </row>
    <row r="170" spans="1:5" x14ac:dyDescent="0.2">
      <c r="A170" s="15" t="s">
        <v>997</v>
      </c>
      <c r="B170" s="15" t="s">
        <v>1260</v>
      </c>
      <c r="C170" s="8" t="s">
        <v>1262</v>
      </c>
      <c r="D170" s="51" t="s">
        <v>10</v>
      </c>
      <c r="E170" s="194">
        <v>0.1</v>
      </c>
    </row>
    <row r="171" spans="1:5" x14ac:dyDescent="0.2">
      <c r="C171" s="1"/>
      <c r="E171" s="1"/>
    </row>
    <row r="172" spans="1:5" x14ac:dyDescent="0.2">
      <c r="C172" s="1"/>
      <c r="E172" s="1"/>
    </row>
    <row r="173" spans="1:5" ht="10.5" customHeight="1" x14ac:dyDescent="0.2">
      <c r="C173" s="1"/>
      <c r="E173" s="1"/>
    </row>
    <row r="174" spans="1:5" x14ac:dyDescent="0.2">
      <c r="C174" s="1"/>
      <c r="E174" s="1"/>
    </row>
    <row r="175" spans="1:5" ht="12.75" customHeight="1" x14ac:dyDescent="0.2">
      <c r="C175" s="1"/>
      <c r="E175" s="1"/>
    </row>
    <row r="176" spans="1:5" x14ac:dyDescent="0.2">
      <c r="C176" s="1"/>
      <c r="E176" s="1"/>
    </row>
    <row r="177" s="1" customFormat="1" ht="12.75" customHeight="1" x14ac:dyDescent="0.2"/>
    <row r="178" s="1" customFormat="1" ht="36" customHeight="1" x14ac:dyDescent="0.2"/>
    <row r="179" s="1" customFormat="1" ht="12.75" customHeight="1" x14ac:dyDescent="0.2"/>
    <row r="180" s="1" customFormat="1" x14ac:dyDescent="0.2"/>
    <row r="181" s="1" customFormat="1" x14ac:dyDescent="0.2"/>
    <row r="182" s="1" customFormat="1" x14ac:dyDescent="0.2"/>
  </sheetData>
  <mergeCells count="4">
    <mergeCell ref="A1:E1"/>
    <mergeCell ref="A4:E4"/>
    <mergeCell ref="A41:E41"/>
    <mergeCell ref="A53:E53"/>
  </mergeCells>
  <pageMargins left="0.7" right="0.7" top="0.75" bottom="0.75" header="0.3" footer="0.3"/>
  <pageSetup paperSize="9"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2F447-EF4B-4C56-8728-01C21CE92BFA}">
  <sheetPr codeName="Foglio11">
    <tabColor rgb="FF92D050"/>
    <pageSetUpPr fitToPage="1"/>
  </sheetPr>
  <dimension ref="A1:E8"/>
  <sheetViews>
    <sheetView view="pageBreakPreview" zoomScale="80" zoomScaleNormal="80" zoomScaleSheetLayoutView="80" workbookViewId="0">
      <selection activeCell="F34" sqref="F34"/>
    </sheetView>
  </sheetViews>
  <sheetFormatPr defaultColWidth="9.33203125" defaultRowHeight="10.5" x14ac:dyDescent="0.2"/>
  <cols>
    <col min="1" max="1" width="25.83203125" style="1" customWidth="1"/>
    <col min="2" max="2" width="20.83203125" style="1" customWidth="1"/>
    <col min="3" max="3" width="100.83203125" style="32" customWidth="1"/>
    <col min="4" max="4" width="12.83203125" style="1" customWidth="1"/>
    <col min="5" max="5" width="12.83203125" style="17" customWidth="1"/>
    <col min="6" max="6" width="9.33203125" style="1"/>
    <col min="7" max="7" width="30.83203125" style="1" bestFit="1" customWidth="1"/>
    <col min="8" max="16384" width="9.33203125" style="1"/>
  </cols>
  <sheetData>
    <row r="1" spans="1:5" ht="18.75" x14ac:dyDescent="0.2">
      <c r="A1" s="221" t="s">
        <v>1304</v>
      </c>
      <c r="B1" s="222"/>
      <c r="C1" s="222"/>
      <c r="D1" s="222"/>
      <c r="E1" s="222"/>
    </row>
    <row r="4" spans="1:5" x14ac:dyDescent="0.2">
      <c r="A4" s="224" t="s">
        <v>1002</v>
      </c>
      <c r="B4" s="225"/>
      <c r="C4" s="225"/>
      <c r="D4" s="225"/>
      <c r="E4" s="226"/>
    </row>
    <row r="5" spans="1:5" x14ac:dyDescent="0.2">
      <c r="A5" s="153" t="s">
        <v>994</v>
      </c>
      <c r="B5" s="154" t="s">
        <v>993</v>
      </c>
      <c r="C5" s="154" t="s">
        <v>995</v>
      </c>
      <c r="D5" s="154" t="s">
        <v>13</v>
      </c>
      <c r="E5" s="155" t="s">
        <v>996</v>
      </c>
    </row>
    <row r="6" spans="1:5" ht="21" x14ac:dyDescent="0.2">
      <c r="A6" s="176" t="s">
        <v>997</v>
      </c>
      <c r="B6" s="2" t="s">
        <v>1094</v>
      </c>
      <c r="C6" s="26" t="s">
        <v>1091</v>
      </c>
      <c r="D6" s="177" t="s">
        <v>1003</v>
      </c>
      <c r="E6" s="178">
        <v>1200</v>
      </c>
    </row>
    <row r="7" spans="1:5" ht="21" x14ac:dyDescent="0.2">
      <c r="A7" s="173" t="s">
        <v>997</v>
      </c>
      <c r="B7" s="16" t="s">
        <v>1095</v>
      </c>
      <c r="C7" s="46" t="s">
        <v>1092</v>
      </c>
      <c r="D7" s="174" t="s">
        <v>1004</v>
      </c>
      <c r="E7" s="175">
        <v>64</v>
      </c>
    </row>
    <row r="8" spans="1:5" x14ac:dyDescent="0.2">
      <c r="A8" s="173" t="s">
        <v>997</v>
      </c>
      <c r="B8" s="16" t="s">
        <v>1096</v>
      </c>
      <c r="C8" s="179" t="s">
        <v>1093</v>
      </c>
      <c r="D8" s="174" t="s">
        <v>1003</v>
      </c>
      <c r="E8" s="175">
        <v>400</v>
      </c>
    </row>
  </sheetData>
  <mergeCells count="2">
    <mergeCell ref="A4:E4"/>
    <mergeCell ref="A1:E1"/>
  </mergeCells>
  <pageMargins left="0.7" right="0.7" top="0.75" bottom="0.75" header="0.3" footer="0.3"/>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185F-51DB-409F-A9FE-7F7DE2C8FBBD}">
  <sheetPr codeName="Foglio3">
    <tabColor rgb="FF92D050"/>
    <pageSetUpPr fitToPage="1"/>
  </sheetPr>
  <dimension ref="A1:G189"/>
  <sheetViews>
    <sheetView topLeftCell="A25" zoomScaleNormal="100" workbookViewId="0">
      <selection activeCell="H173" sqref="G71:H173"/>
    </sheetView>
  </sheetViews>
  <sheetFormatPr defaultColWidth="9.33203125" defaultRowHeight="10.5" x14ac:dyDescent="0.2"/>
  <cols>
    <col min="1" max="1" width="18.83203125" style="1" customWidth="1"/>
    <col min="2" max="2" width="18.6640625" style="1" customWidth="1"/>
    <col min="3" max="3" width="102.83203125" style="32" bestFit="1" customWidth="1"/>
    <col min="4" max="4" width="10.83203125" style="1" customWidth="1"/>
    <col min="5" max="5" width="12.83203125" style="17" customWidth="1"/>
    <col min="6" max="6" width="9.33203125" style="1"/>
    <col min="7" max="7" width="30.83203125" style="1" bestFit="1" customWidth="1"/>
    <col min="8" max="16384" width="9.33203125" style="1"/>
  </cols>
  <sheetData>
    <row r="1" spans="1:5" ht="10.5" customHeight="1" x14ac:dyDescent="0.2">
      <c r="A1" s="219" t="s">
        <v>992</v>
      </c>
      <c r="B1" s="219"/>
      <c r="C1" s="219"/>
      <c r="D1" s="219"/>
      <c r="E1" s="219"/>
    </row>
    <row r="2" spans="1:5" ht="10.5" customHeight="1" x14ac:dyDescent="0.2">
      <c r="A2" s="220" t="s">
        <v>1007</v>
      </c>
      <c r="B2" s="220"/>
      <c r="C2" s="220"/>
      <c r="D2" s="220"/>
      <c r="E2" s="220"/>
    </row>
    <row r="3" spans="1:5" x14ac:dyDescent="0.2">
      <c r="A3" s="153" t="s">
        <v>994</v>
      </c>
      <c r="B3" s="154" t="s">
        <v>993</v>
      </c>
      <c r="C3" s="154" t="s">
        <v>995</v>
      </c>
      <c r="D3" s="154" t="s">
        <v>13</v>
      </c>
      <c r="E3" s="155" t="s">
        <v>996</v>
      </c>
    </row>
    <row r="4" spans="1:5" x14ac:dyDescent="0.2">
      <c r="A4" s="2" t="s">
        <v>997</v>
      </c>
      <c r="B4" s="2" t="s">
        <v>1024</v>
      </c>
      <c r="C4" s="26" t="s">
        <v>1022</v>
      </c>
      <c r="D4" s="2" t="s">
        <v>9</v>
      </c>
      <c r="E4" s="75">
        <v>102.5</v>
      </c>
    </row>
    <row r="5" spans="1:5" x14ac:dyDescent="0.2">
      <c r="A5" s="51"/>
      <c r="B5" s="51"/>
      <c r="C5" s="7" t="s">
        <v>1023</v>
      </c>
      <c r="D5" s="51"/>
      <c r="E5" s="152"/>
    </row>
    <row r="6" spans="1:5" x14ac:dyDescent="0.2">
      <c r="A6" s="219" t="s">
        <v>998</v>
      </c>
      <c r="B6" s="219"/>
      <c r="C6" s="219"/>
      <c r="D6" s="219"/>
      <c r="E6" s="219"/>
    </row>
    <row r="7" spans="1:5" x14ac:dyDescent="0.2">
      <c r="A7" s="220" t="s">
        <v>1020</v>
      </c>
      <c r="B7" s="220"/>
      <c r="C7" s="220"/>
      <c r="D7" s="220"/>
      <c r="E7" s="220"/>
    </row>
    <row r="8" spans="1:5" x14ac:dyDescent="0.2">
      <c r="A8" s="153" t="s">
        <v>994</v>
      </c>
      <c r="B8" s="154" t="s">
        <v>993</v>
      </c>
      <c r="C8" s="154" t="s">
        <v>995</v>
      </c>
      <c r="D8" s="154" t="s">
        <v>13</v>
      </c>
      <c r="E8" s="155" t="s">
        <v>996</v>
      </c>
    </row>
    <row r="9" spans="1:5" ht="21" x14ac:dyDescent="0.2">
      <c r="A9" s="156" t="s">
        <v>997</v>
      </c>
      <c r="B9" s="156" t="s">
        <v>1025</v>
      </c>
      <c r="C9" s="46" t="s">
        <v>1031</v>
      </c>
      <c r="D9" s="156" t="s">
        <v>9</v>
      </c>
      <c r="E9" s="157">
        <v>30</v>
      </c>
    </row>
    <row r="10" spans="1:5" x14ac:dyDescent="0.2">
      <c r="A10" s="156" t="s">
        <v>997</v>
      </c>
      <c r="B10" s="156" t="s">
        <v>1026</v>
      </c>
      <c r="C10" s="46" t="s">
        <v>1030</v>
      </c>
      <c r="D10" s="156" t="s">
        <v>9</v>
      </c>
      <c r="E10" s="157">
        <v>17.399999999999999</v>
      </c>
    </row>
    <row r="11" spans="1:5" ht="21" x14ac:dyDescent="0.2">
      <c r="A11" s="3" t="s">
        <v>997</v>
      </c>
      <c r="B11" s="3" t="s">
        <v>1027</v>
      </c>
      <c r="C11" s="26" t="s">
        <v>1032</v>
      </c>
      <c r="D11" s="3" t="s">
        <v>9</v>
      </c>
      <c r="E11" s="79">
        <v>82</v>
      </c>
    </row>
    <row r="12" spans="1:5" x14ac:dyDescent="0.2">
      <c r="A12" s="34"/>
      <c r="B12" s="34"/>
      <c r="C12" s="7" t="s">
        <v>1035</v>
      </c>
      <c r="D12" s="34"/>
      <c r="E12" s="81"/>
    </row>
    <row r="13" spans="1:5" ht="21" x14ac:dyDescent="0.2">
      <c r="A13" s="3" t="s">
        <v>997</v>
      </c>
      <c r="B13" s="3" t="s">
        <v>1028</v>
      </c>
      <c r="C13" s="26" t="s">
        <v>1033</v>
      </c>
      <c r="D13" s="3" t="s">
        <v>9</v>
      </c>
      <c r="E13" s="79">
        <v>133.19999999999999</v>
      </c>
    </row>
    <row r="14" spans="1:5" x14ac:dyDescent="0.2">
      <c r="A14" s="34"/>
      <c r="B14" s="34"/>
      <c r="C14" s="7" t="s">
        <v>1035</v>
      </c>
      <c r="D14" s="34"/>
      <c r="E14" s="81"/>
    </row>
    <row r="15" spans="1:5" x14ac:dyDescent="0.2">
      <c r="A15" s="3" t="s">
        <v>997</v>
      </c>
      <c r="B15" s="3" t="s">
        <v>1029</v>
      </c>
      <c r="C15" s="26" t="s">
        <v>1034</v>
      </c>
      <c r="D15" s="3" t="s">
        <v>9</v>
      </c>
      <c r="E15" s="79">
        <v>300</v>
      </c>
    </row>
    <row r="16" spans="1:5" ht="31.5" x14ac:dyDescent="0.15">
      <c r="A16" s="61"/>
      <c r="B16" s="61"/>
      <c r="C16" s="7" t="s">
        <v>999</v>
      </c>
      <c r="D16" s="61"/>
      <c r="E16" s="91"/>
    </row>
    <row r="17" spans="1:6" x14ac:dyDescent="0.15">
      <c r="A17" s="3" t="s">
        <v>997</v>
      </c>
      <c r="B17" s="3" t="s">
        <v>1279</v>
      </c>
      <c r="C17" s="26" t="s">
        <v>1281</v>
      </c>
      <c r="D17" s="3" t="s">
        <v>9</v>
      </c>
      <c r="E17" s="91">
        <f>95*1.2</f>
        <v>114</v>
      </c>
      <c r="F17" s="209"/>
    </row>
    <row r="18" spans="1:6" x14ac:dyDescent="0.2">
      <c r="A18" s="219" t="s">
        <v>1000</v>
      </c>
      <c r="B18" s="219"/>
      <c r="C18" s="219"/>
      <c r="D18" s="219"/>
      <c r="E18" s="219"/>
    </row>
    <row r="19" spans="1:6" x14ac:dyDescent="0.2">
      <c r="A19" s="153" t="s">
        <v>994</v>
      </c>
      <c r="B19" s="154" t="s">
        <v>993</v>
      </c>
      <c r="C19" s="154" t="s">
        <v>995</v>
      </c>
      <c r="D19" s="154" t="s">
        <v>13</v>
      </c>
      <c r="E19" s="155" t="s">
        <v>996</v>
      </c>
    </row>
    <row r="20" spans="1:6" x14ac:dyDescent="0.2">
      <c r="A20" s="28" t="s">
        <v>997</v>
      </c>
      <c r="B20" s="35" t="s">
        <v>1039</v>
      </c>
      <c r="C20" s="18" t="s">
        <v>1036</v>
      </c>
      <c r="D20" s="14" t="s">
        <v>12</v>
      </c>
      <c r="E20" s="80">
        <v>18</v>
      </c>
    </row>
    <row r="21" spans="1:6" ht="42" x14ac:dyDescent="0.2">
      <c r="A21" s="28"/>
      <c r="B21" s="28"/>
      <c r="C21" s="4" t="s">
        <v>1037</v>
      </c>
      <c r="D21" s="14"/>
      <c r="E21" s="80"/>
    </row>
    <row r="22" spans="1:6" x14ac:dyDescent="0.2">
      <c r="A22" s="120"/>
      <c r="B22" s="120"/>
      <c r="C22" s="7" t="s">
        <v>1038</v>
      </c>
      <c r="D22" s="121"/>
      <c r="E22" s="82"/>
    </row>
    <row r="23" spans="1:6" x14ac:dyDescent="0.2">
      <c r="A23" s="219" t="s">
        <v>1001</v>
      </c>
      <c r="B23" s="219"/>
      <c r="C23" s="219"/>
      <c r="D23" s="219"/>
      <c r="E23" s="219"/>
    </row>
    <row r="24" spans="1:6" x14ac:dyDescent="0.2">
      <c r="A24" s="153" t="s">
        <v>994</v>
      </c>
      <c r="B24" s="154" t="s">
        <v>993</v>
      </c>
      <c r="C24" s="154" t="s">
        <v>995</v>
      </c>
      <c r="D24" s="154" t="s">
        <v>13</v>
      </c>
      <c r="E24" s="162" t="s">
        <v>996</v>
      </c>
    </row>
    <row r="25" spans="1:6" ht="21" x14ac:dyDescent="0.2">
      <c r="A25" s="160" t="s">
        <v>997</v>
      </c>
      <c r="B25" s="7" t="s">
        <v>1071</v>
      </c>
      <c r="C25" s="180" t="s">
        <v>1098</v>
      </c>
      <c r="D25" s="7" t="s">
        <v>9</v>
      </c>
      <c r="E25" s="195">
        <v>19.149999999999999</v>
      </c>
    </row>
    <row r="26" spans="1:6" x14ac:dyDescent="0.2">
      <c r="A26" s="164" t="s">
        <v>997</v>
      </c>
      <c r="B26" s="16" t="s">
        <v>1072</v>
      </c>
      <c r="C26" s="166" t="s">
        <v>1059</v>
      </c>
      <c r="D26" s="16" t="s">
        <v>9</v>
      </c>
      <c r="E26" s="196">
        <v>15</v>
      </c>
    </row>
    <row r="27" spans="1:6" x14ac:dyDescent="0.2">
      <c r="A27" s="159" t="s">
        <v>997</v>
      </c>
      <c r="B27" s="2" t="s">
        <v>1073</v>
      </c>
      <c r="C27" s="66" t="s">
        <v>1057</v>
      </c>
      <c r="D27" s="2" t="s">
        <v>9</v>
      </c>
      <c r="E27" s="197">
        <v>154.94</v>
      </c>
    </row>
    <row r="28" spans="1:6" x14ac:dyDescent="0.2">
      <c r="A28" s="161"/>
      <c r="B28" s="7"/>
      <c r="C28" s="7" t="s">
        <v>1058</v>
      </c>
      <c r="D28" s="7"/>
      <c r="E28" s="195"/>
    </row>
    <row r="29" spans="1:6" ht="11.25" x14ac:dyDescent="0.2">
      <c r="A29" s="164" t="s">
        <v>997</v>
      </c>
      <c r="B29" s="16" t="s">
        <v>1074</v>
      </c>
      <c r="C29" s="166" t="s">
        <v>1060</v>
      </c>
      <c r="D29" s="16" t="s">
        <v>1054</v>
      </c>
      <c r="E29" s="196">
        <v>7.23</v>
      </c>
    </row>
    <row r="30" spans="1:6" x14ac:dyDescent="0.2">
      <c r="A30" s="203" t="s">
        <v>997</v>
      </c>
      <c r="B30" s="116" t="s">
        <v>1075</v>
      </c>
      <c r="C30" s="202" t="s">
        <v>1063</v>
      </c>
      <c r="D30" s="116"/>
      <c r="E30" s="107"/>
    </row>
    <row r="31" spans="1:6" x14ac:dyDescent="0.2">
      <c r="A31" s="203" t="s">
        <v>997</v>
      </c>
      <c r="B31" s="116" t="s">
        <v>1076</v>
      </c>
      <c r="C31" s="202" t="s">
        <v>1064</v>
      </c>
      <c r="D31" s="116" t="s">
        <v>9</v>
      </c>
      <c r="E31" s="107">
        <v>212.33</v>
      </c>
    </row>
    <row r="32" spans="1:6" x14ac:dyDescent="0.2">
      <c r="A32" s="203" t="s">
        <v>997</v>
      </c>
      <c r="B32" s="116" t="s">
        <v>1077</v>
      </c>
      <c r="C32" s="202" t="s">
        <v>1067</v>
      </c>
      <c r="D32" s="116" t="s">
        <v>12</v>
      </c>
      <c r="E32" s="107">
        <v>3.91</v>
      </c>
    </row>
    <row r="33" spans="1:5" x14ac:dyDescent="0.2">
      <c r="A33" s="203" t="s">
        <v>997</v>
      </c>
      <c r="B33" s="116" t="s">
        <v>1078</v>
      </c>
      <c r="C33" s="202" t="s">
        <v>1068</v>
      </c>
      <c r="D33" s="116" t="s">
        <v>12</v>
      </c>
      <c r="E33" s="107">
        <v>3.27</v>
      </c>
    </row>
    <row r="34" spans="1:5" x14ac:dyDescent="0.2">
      <c r="A34" s="203" t="s">
        <v>997</v>
      </c>
      <c r="B34" s="116" t="s">
        <v>1079</v>
      </c>
      <c r="C34" s="202" t="s">
        <v>1066</v>
      </c>
      <c r="D34" s="116" t="s">
        <v>12</v>
      </c>
      <c r="E34" s="107">
        <v>7.33</v>
      </c>
    </row>
    <row r="35" spans="1:5" x14ac:dyDescent="0.2">
      <c r="A35" s="203" t="s">
        <v>997</v>
      </c>
      <c r="B35" s="116" t="s">
        <v>1080</v>
      </c>
      <c r="C35" s="202" t="s">
        <v>1065</v>
      </c>
      <c r="D35" s="116" t="s">
        <v>12</v>
      </c>
      <c r="E35" s="107">
        <v>6.1</v>
      </c>
    </row>
    <row r="36" spans="1:5" x14ac:dyDescent="0.2">
      <c r="A36" s="160" t="s">
        <v>997</v>
      </c>
      <c r="B36" s="4" t="s">
        <v>1081</v>
      </c>
      <c r="C36" s="167" t="s">
        <v>1070</v>
      </c>
      <c r="D36" s="4" t="s">
        <v>10</v>
      </c>
      <c r="E36" s="199">
        <v>0.5</v>
      </c>
    </row>
    <row r="37" spans="1:5" ht="21" x14ac:dyDescent="0.2">
      <c r="A37" s="161"/>
      <c r="B37" s="7"/>
      <c r="C37" s="168" t="s">
        <v>1069</v>
      </c>
      <c r="D37" s="7"/>
      <c r="E37" s="200"/>
    </row>
    <row r="38" spans="1:5" x14ac:dyDescent="0.2">
      <c r="A38" s="159" t="s">
        <v>997</v>
      </c>
      <c r="B38" s="2" t="s">
        <v>1082</v>
      </c>
      <c r="C38" s="169" t="s">
        <v>1061</v>
      </c>
      <c r="D38" s="2" t="s">
        <v>9</v>
      </c>
      <c r="E38" s="197">
        <v>8</v>
      </c>
    </row>
    <row r="39" spans="1:5" x14ac:dyDescent="0.2">
      <c r="A39" s="161"/>
      <c r="B39" s="7"/>
      <c r="C39" s="7" t="s">
        <v>1062</v>
      </c>
      <c r="D39" s="7"/>
      <c r="E39" s="195"/>
    </row>
    <row r="40" spans="1:5" x14ac:dyDescent="0.2">
      <c r="A40" s="159" t="s">
        <v>997</v>
      </c>
      <c r="B40" s="2" t="s">
        <v>1083</v>
      </c>
      <c r="C40" s="66" t="s">
        <v>1056</v>
      </c>
      <c r="D40" s="2" t="s">
        <v>9</v>
      </c>
      <c r="E40" s="197">
        <v>100</v>
      </c>
    </row>
    <row r="41" spans="1:5" x14ac:dyDescent="0.2">
      <c r="A41" s="161"/>
      <c r="B41" s="7"/>
      <c r="C41" s="165" t="s">
        <v>1055</v>
      </c>
      <c r="D41" s="7"/>
      <c r="E41" s="195"/>
    </row>
    <row r="42" spans="1:5" ht="21" x14ac:dyDescent="0.2">
      <c r="A42" s="25" t="s">
        <v>997</v>
      </c>
      <c r="B42" s="2" t="s">
        <v>1084</v>
      </c>
      <c r="C42" s="66" t="s">
        <v>1053</v>
      </c>
      <c r="D42" s="2" t="s">
        <v>9</v>
      </c>
      <c r="E42" s="197">
        <v>3000</v>
      </c>
    </row>
    <row r="43" spans="1:5" ht="189" x14ac:dyDescent="0.2">
      <c r="A43" s="161"/>
      <c r="B43" s="7"/>
      <c r="C43" s="165" t="s">
        <v>1052</v>
      </c>
      <c r="D43" s="33"/>
      <c r="E43" s="201"/>
    </row>
    <row r="44" spans="1:5" ht="21" x14ac:dyDescent="0.2">
      <c r="A44" s="25" t="s">
        <v>997</v>
      </c>
      <c r="B44" s="2" t="s">
        <v>1085</v>
      </c>
      <c r="C44" s="66" t="s">
        <v>1051</v>
      </c>
      <c r="D44" s="2" t="s">
        <v>9</v>
      </c>
      <c r="E44" s="197">
        <v>80</v>
      </c>
    </row>
    <row r="45" spans="1:5" ht="42" x14ac:dyDescent="0.2">
      <c r="A45" s="161"/>
      <c r="B45" s="7"/>
      <c r="C45" s="165" t="s">
        <v>1050</v>
      </c>
      <c r="D45" s="7"/>
      <c r="E45" s="195"/>
    </row>
    <row r="46" spans="1:5" x14ac:dyDescent="0.2">
      <c r="A46" s="159" t="s">
        <v>997</v>
      </c>
      <c r="B46" s="2" t="s">
        <v>1086</v>
      </c>
      <c r="C46" s="66" t="s">
        <v>1049</v>
      </c>
      <c r="D46" s="2" t="s">
        <v>9</v>
      </c>
      <c r="E46" s="197">
        <v>150</v>
      </c>
    </row>
    <row r="47" spans="1:5" x14ac:dyDescent="0.2">
      <c r="A47" s="161"/>
      <c r="B47" s="7"/>
      <c r="C47" s="165" t="s">
        <v>1048</v>
      </c>
      <c r="D47" s="7"/>
      <c r="E47" s="195"/>
    </row>
    <row r="48" spans="1:5" x14ac:dyDescent="0.2">
      <c r="A48" s="159" t="s">
        <v>997</v>
      </c>
      <c r="B48" s="2" t="s">
        <v>1087</v>
      </c>
      <c r="C48" s="66" t="s">
        <v>1047</v>
      </c>
      <c r="D48" s="2" t="s">
        <v>9</v>
      </c>
      <c r="E48" s="197">
        <v>500</v>
      </c>
    </row>
    <row r="49" spans="1:7" x14ac:dyDescent="0.2">
      <c r="A49" s="161"/>
      <c r="B49" s="7"/>
      <c r="C49" s="165" t="s">
        <v>1046</v>
      </c>
      <c r="D49" s="7"/>
      <c r="E49" s="195"/>
    </row>
    <row r="50" spans="1:7" x14ac:dyDescent="0.2">
      <c r="A50" s="159" t="s">
        <v>997</v>
      </c>
      <c r="B50" s="2" t="s">
        <v>1088</v>
      </c>
      <c r="C50" s="66" t="s">
        <v>1045</v>
      </c>
      <c r="D50" s="2" t="s">
        <v>9</v>
      </c>
      <c r="E50" s="197">
        <v>500</v>
      </c>
    </row>
    <row r="51" spans="1:7" x14ac:dyDescent="0.2">
      <c r="A51" s="161"/>
      <c r="B51" s="7"/>
      <c r="C51" s="165" t="s">
        <v>1044</v>
      </c>
      <c r="D51" s="7"/>
      <c r="E51" s="195"/>
    </row>
    <row r="52" spans="1:7" x14ac:dyDescent="0.2">
      <c r="A52" s="159" t="s">
        <v>997</v>
      </c>
      <c r="B52" s="2" t="s">
        <v>1089</v>
      </c>
      <c r="C52" s="66" t="s">
        <v>1043</v>
      </c>
      <c r="D52" s="2" t="s">
        <v>9</v>
      </c>
      <c r="E52" s="197">
        <v>100</v>
      </c>
    </row>
    <row r="53" spans="1:7" x14ac:dyDescent="0.2">
      <c r="A53" s="161"/>
      <c r="B53" s="7"/>
      <c r="C53" s="165" t="s">
        <v>1042</v>
      </c>
      <c r="D53" s="7"/>
      <c r="E53" s="195"/>
    </row>
    <row r="54" spans="1:7" x14ac:dyDescent="0.2">
      <c r="A54" s="159" t="s">
        <v>997</v>
      </c>
      <c r="B54" s="2" t="s">
        <v>1090</v>
      </c>
      <c r="C54" s="66" t="s">
        <v>1040</v>
      </c>
      <c r="D54" s="2" t="s">
        <v>9</v>
      </c>
      <c r="E54" s="197">
        <v>3.25</v>
      </c>
      <c r="G54" s="1" t="s">
        <v>1099</v>
      </c>
    </row>
    <row r="55" spans="1:7" ht="73.5" x14ac:dyDescent="0.2">
      <c r="A55" s="160"/>
      <c r="B55" s="4"/>
      <c r="C55" s="63" t="s">
        <v>1041</v>
      </c>
      <c r="D55" s="4"/>
      <c r="E55" s="198"/>
    </row>
    <row r="56" spans="1:7" x14ac:dyDescent="0.2">
      <c r="A56" s="161"/>
      <c r="B56" s="7"/>
      <c r="C56" s="7" t="s">
        <v>926</v>
      </c>
      <c r="D56" s="7"/>
      <c r="E56" s="195"/>
    </row>
    <row r="57" spans="1:7" x14ac:dyDescent="0.2">
      <c r="A57" s="159" t="s">
        <v>997</v>
      </c>
      <c r="B57" s="2" t="s">
        <v>1264</v>
      </c>
      <c r="C57" s="66" t="s">
        <v>1263</v>
      </c>
      <c r="D57" s="204"/>
      <c r="E57" s="205"/>
    </row>
    <row r="58" spans="1:7" ht="21" x14ac:dyDescent="0.2">
      <c r="A58" s="125" t="s">
        <v>997</v>
      </c>
      <c r="B58" s="125" t="s">
        <v>1269</v>
      </c>
      <c r="C58" s="124" t="s">
        <v>1266</v>
      </c>
      <c r="D58" s="192" t="s">
        <v>9</v>
      </c>
      <c r="E58" s="130">
        <f>860*1.2</f>
        <v>1032</v>
      </c>
      <c r="F58" s="209"/>
    </row>
    <row r="59" spans="1:7" x14ac:dyDescent="0.2">
      <c r="A59" s="125" t="s">
        <v>997</v>
      </c>
      <c r="B59" s="125" t="s">
        <v>1270</v>
      </c>
      <c r="C59" s="124" t="s">
        <v>1267</v>
      </c>
      <c r="D59" s="192" t="s">
        <v>9</v>
      </c>
      <c r="E59" s="130">
        <f>250*1.2</f>
        <v>300</v>
      </c>
      <c r="F59" s="209"/>
    </row>
    <row r="60" spans="1:7" ht="21" x14ac:dyDescent="0.2">
      <c r="A60" s="206" t="s">
        <v>997</v>
      </c>
      <c r="B60" s="206" t="s">
        <v>1271</v>
      </c>
      <c r="C60" s="207" t="s">
        <v>1268</v>
      </c>
      <c r="D60" s="208" t="s">
        <v>9</v>
      </c>
      <c r="E60" s="210">
        <f>175*1.2</f>
        <v>210</v>
      </c>
      <c r="F60" s="209"/>
    </row>
    <row r="61" spans="1:7" x14ac:dyDescent="0.2">
      <c r="A61" s="159" t="s">
        <v>997</v>
      </c>
      <c r="B61" s="2" t="s">
        <v>1272</v>
      </c>
      <c r="C61" s="66" t="s">
        <v>1265</v>
      </c>
      <c r="D61" s="204"/>
      <c r="E61" s="205"/>
      <c r="F61" s="209"/>
    </row>
    <row r="62" spans="1:7" ht="21" x14ac:dyDescent="0.2">
      <c r="A62" s="125" t="s">
        <v>997</v>
      </c>
      <c r="B62" s="125" t="s">
        <v>1273</v>
      </c>
      <c r="C62" s="124" t="s">
        <v>1277</v>
      </c>
      <c r="D62" s="192" t="s">
        <v>9</v>
      </c>
      <c r="E62" s="130">
        <f>1250*1.2</f>
        <v>1500</v>
      </c>
      <c r="F62" s="209"/>
    </row>
    <row r="63" spans="1:7" x14ac:dyDescent="0.2">
      <c r="A63" s="125" t="s">
        <v>997</v>
      </c>
      <c r="B63" s="125" t="s">
        <v>1274</v>
      </c>
      <c r="C63" s="124" t="s">
        <v>1276</v>
      </c>
      <c r="D63" s="192" t="s">
        <v>9</v>
      </c>
      <c r="E63" s="130">
        <f>300*1.2</f>
        <v>360</v>
      </c>
      <c r="F63" s="209"/>
    </row>
    <row r="64" spans="1:7" ht="21" x14ac:dyDescent="0.2">
      <c r="A64" s="206" t="s">
        <v>997</v>
      </c>
      <c r="B64" s="206" t="s">
        <v>1275</v>
      </c>
      <c r="C64" s="207" t="s">
        <v>1278</v>
      </c>
      <c r="D64" s="208" t="s">
        <v>9</v>
      </c>
      <c r="E64" s="210">
        <f>850*1.2</f>
        <v>1020</v>
      </c>
      <c r="F64" s="209"/>
    </row>
    <row r="65" spans="1:7" x14ac:dyDescent="0.2">
      <c r="A65" s="159" t="s">
        <v>997</v>
      </c>
      <c r="B65" s="2" t="s">
        <v>1282</v>
      </c>
      <c r="C65" s="66" t="s">
        <v>1283</v>
      </c>
      <c r="D65" s="2" t="s">
        <v>9</v>
      </c>
      <c r="E65" s="197">
        <f>185*1.2</f>
        <v>222</v>
      </c>
      <c r="F65" s="209"/>
    </row>
    <row r="66" spans="1:7" x14ac:dyDescent="0.2">
      <c r="A66" s="227" t="s">
        <v>8</v>
      </c>
      <c r="B66" s="228"/>
      <c r="C66" s="228"/>
      <c r="D66" s="228"/>
      <c r="E66" s="228"/>
    </row>
    <row r="67" spans="1:7" x14ac:dyDescent="0.2">
      <c r="A67" s="185" t="s">
        <v>994</v>
      </c>
      <c r="B67" s="186" t="s">
        <v>993</v>
      </c>
      <c r="C67" s="186" t="s">
        <v>995</v>
      </c>
      <c r="D67" s="186" t="s">
        <v>13</v>
      </c>
      <c r="E67" s="187" t="s">
        <v>996</v>
      </c>
    </row>
    <row r="68" spans="1:7" x14ac:dyDescent="0.2">
      <c r="A68" s="9" t="s">
        <v>997</v>
      </c>
      <c r="B68" s="9" t="s">
        <v>1105</v>
      </c>
      <c r="C68" s="67" t="s">
        <v>985</v>
      </c>
      <c r="D68" s="2"/>
      <c r="E68" s="79"/>
    </row>
    <row r="69" spans="1:7" ht="115.5" x14ac:dyDescent="0.2">
      <c r="A69" s="112"/>
      <c r="B69" s="112"/>
      <c r="C69" s="126" t="s">
        <v>1280</v>
      </c>
      <c r="D69" s="99"/>
      <c r="E69" s="101"/>
    </row>
    <row r="70" spans="1:7" x14ac:dyDescent="0.2">
      <c r="A70" s="125" t="s">
        <v>997</v>
      </c>
      <c r="B70" s="125" t="s">
        <v>1106</v>
      </c>
      <c r="C70" s="191" t="s">
        <v>1104</v>
      </c>
      <c r="D70" s="192"/>
      <c r="E70" s="130"/>
      <c r="G70" s="211"/>
    </row>
    <row r="71" spans="1:7" x14ac:dyDescent="0.2">
      <c r="A71" s="125" t="s">
        <v>997</v>
      </c>
      <c r="B71" s="125" t="s">
        <v>1107</v>
      </c>
      <c r="C71" s="191" t="s">
        <v>1141</v>
      </c>
      <c r="D71" s="192" t="s">
        <v>9</v>
      </c>
      <c r="E71" s="130">
        <v>6000</v>
      </c>
      <c r="G71" s="211"/>
    </row>
    <row r="72" spans="1:7" x14ac:dyDescent="0.2">
      <c r="A72" s="125" t="s">
        <v>997</v>
      </c>
      <c r="B72" s="125" t="s">
        <v>1108</v>
      </c>
      <c r="C72" s="191" t="s">
        <v>1173</v>
      </c>
      <c r="D72" s="192" t="s">
        <v>9</v>
      </c>
      <c r="E72" s="130">
        <v>7200</v>
      </c>
    </row>
    <row r="73" spans="1:7" x14ac:dyDescent="0.2">
      <c r="A73" s="125" t="s">
        <v>997</v>
      </c>
      <c r="B73" s="125" t="s">
        <v>1109</v>
      </c>
      <c r="C73" s="191" t="s">
        <v>1143</v>
      </c>
      <c r="D73" s="192" t="s">
        <v>9</v>
      </c>
      <c r="E73" s="130">
        <v>8100</v>
      </c>
    </row>
    <row r="74" spans="1:7" x14ac:dyDescent="0.2">
      <c r="A74" s="125" t="s">
        <v>997</v>
      </c>
      <c r="B74" s="125" t="s">
        <v>1110</v>
      </c>
      <c r="C74" s="191" t="s">
        <v>1144</v>
      </c>
      <c r="D74" s="192" t="s">
        <v>9</v>
      </c>
      <c r="E74" s="130">
        <v>8910</v>
      </c>
    </row>
    <row r="75" spans="1:7" x14ac:dyDescent="0.2">
      <c r="A75" s="125" t="s">
        <v>997</v>
      </c>
      <c r="B75" s="125" t="s">
        <v>1111</v>
      </c>
      <c r="C75" s="191" t="s">
        <v>1145</v>
      </c>
      <c r="D75" s="192" t="s">
        <v>9</v>
      </c>
      <c r="E75" s="130">
        <v>9630</v>
      </c>
    </row>
    <row r="76" spans="1:7" x14ac:dyDescent="0.2">
      <c r="A76" s="125" t="s">
        <v>997</v>
      </c>
      <c r="B76" s="125" t="s">
        <v>1112</v>
      </c>
      <c r="C76" s="191" t="s">
        <v>1146</v>
      </c>
      <c r="D76" s="192" t="s">
        <v>9</v>
      </c>
      <c r="E76" s="130">
        <v>10230</v>
      </c>
    </row>
    <row r="77" spans="1:7" x14ac:dyDescent="0.2">
      <c r="A77" s="125" t="s">
        <v>997</v>
      </c>
      <c r="B77" s="125" t="s">
        <v>1113</v>
      </c>
      <c r="C77" s="191" t="s">
        <v>1147</v>
      </c>
      <c r="D77" s="192" t="s">
        <v>9</v>
      </c>
      <c r="E77" s="130">
        <v>10710</v>
      </c>
    </row>
    <row r="78" spans="1:7" x14ac:dyDescent="0.2">
      <c r="A78" s="125" t="s">
        <v>997</v>
      </c>
      <c r="B78" s="125" t="s">
        <v>1128</v>
      </c>
      <c r="C78" s="191" t="s">
        <v>1148</v>
      </c>
      <c r="D78" s="192" t="s">
        <v>12</v>
      </c>
      <c r="E78" s="130">
        <v>25</v>
      </c>
      <c r="G78" s="211"/>
    </row>
    <row r="79" spans="1:7" x14ac:dyDescent="0.2">
      <c r="A79" s="125" t="s">
        <v>997</v>
      </c>
      <c r="B79" s="125" t="s">
        <v>1114</v>
      </c>
      <c r="C79" s="191" t="s">
        <v>1149</v>
      </c>
      <c r="D79" s="192" t="s">
        <v>9</v>
      </c>
      <c r="E79" s="130">
        <v>7200</v>
      </c>
      <c r="G79" s="211"/>
    </row>
    <row r="80" spans="1:7" x14ac:dyDescent="0.2">
      <c r="A80" s="125" t="s">
        <v>997</v>
      </c>
      <c r="B80" s="125" t="s">
        <v>1115</v>
      </c>
      <c r="C80" s="191" t="s">
        <v>1150</v>
      </c>
      <c r="D80" s="192" t="s">
        <v>9</v>
      </c>
      <c r="E80" s="130">
        <v>8640</v>
      </c>
    </row>
    <row r="81" spans="1:7" x14ac:dyDescent="0.2">
      <c r="A81" s="125" t="s">
        <v>997</v>
      </c>
      <c r="B81" s="125" t="s">
        <v>1116</v>
      </c>
      <c r="C81" s="191" t="s">
        <v>1151</v>
      </c>
      <c r="D81" s="192" t="s">
        <v>9</v>
      </c>
      <c r="E81" s="130">
        <v>9720</v>
      </c>
    </row>
    <row r="82" spans="1:7" x14ac:dyDescent="0.2">
      <c r="A82" s="125" t="s">
        <v>997</v>
      </c>
      <c r="B82" s="125" t="s">
        <v>1117</v>
      </c>
      <c r="C82" s="191" t="s">
        <v>1152</v>
      </c>
      <c r="D82" s="192" t="s">
        <v>9</v>
      </c>
      <c r="E82" s="130">
        <v>10692</v>
      </c>
    </row>
    <row r="83" spans="1:7" x14ac:dyDescent="0.2">
      <c r="A83" s="125" t="s">
        <v>997</v>
      </c>
      <c r="B83" s="125" t="s">
        <v>1118</v>
      </c>
      <c r="C83" s="191" t="s">
        <v>1153</v>
      </c>
      <c r="D83" s="192" t="s">
        <v>9</v>
      </c>
      <c r="E83" s="130">
        <v>11556</v>
      </c>
    </row>
    <row r="84" spans="1:7" x14ac:dyDescent="0.2">
      <c r="A84" s="125" t="s">
        <v>997</v>
      </c>
      <c r="B84" s="125" t="s">
        <v>1119</v>
      </c>
      <c r="C84" s="191" t="s">
        <v>1154</v>
      </c>
      <c r="D84" s="192" t="s">
        <v>9</v>
      </c>
      <c r="E84" s="130">
        <v>12276</v>
      </c>
    </row>
    <row r="85" spans="1:7" x14ac:dyDescent="0.2">
      <c r="A85" s="125" t="s">
        <v>997</v>
      </c>
      <c r="B85" s="125" t="s">
        <v>1120</v>
      </c>
      <c r="C85" s="191" t="s">
        <v>1155</v>
      </c>
      <c r="D85" s="192" t="s">
        <v>9</v>
      </c>
      <c r="E85" s="130">
        <v>12852</v>
      </c>
    </row>
    <row r="86" spans="1:7" x14ac:dyDescent="0.2">
      <c r="A86" s="125" t="s">
        <v>997</v>
      </c>
      <c r="B86" s="125" t="s">
        <v>1129</v>
      </c>
      <c r="C86" s="191" t="s">
        <v>1156</v>
      </c>
      <c r="D86" s="192" t="s">
        <v>12</v>
      </c>
      <c r="E86" s="130">
        <v>30</v>
      </c>
    </row>
    <row r="87" spans="1:7" x14ac:dyDescent="0.2">
      <c r="A87" s="125" t="s">
        <v>997</v>
      </c>
      <c r="B87" s="125" t="s">
        <v>1121</v>
      </c>
      <c r="C87" s="191" t="s">
        <v>1157</v>
      </c>
      <c r="D87" s="192" t="s">
        <v>9</v>
      </c>
      <c r="E87" s="130">
        <v>8640</v>
      </c>
      <c r="G87" s="211"/>
    </row>
    <row r="88" spans="1:7" x14ac:dyDescent="0.2">
      <c r="A88" s="125" t="s">
        <v>997</v>
      </c>
      <c r="B88" s="125" t="s">
        <v>1122</v>
      </c>
      <c r="C88" s="191" t="s">
        <v>1158</v>
      </c>
      <c r="D88" s="192" t="s">
        <v>9</v>
      </c>
      <c r="E88" s="130">
        <v>10368</v>
      </c>
    </row>
    <row r="89" spans="1:7" x14ac:dyDescent="0.2">
      <c r="A89" s="125" t="s">
        <v>997</v>
      </c>
      <c r="B89" s="125" t="s">
        <v>1123</v>
      </c>
      <c r="C89" s="191" t="s">
        <v>1159</v>
      </c>
      <c r="D89" s="192" t="s">
        <v>9</v>
      </c>
      <c r="E89" s="130">
        <v>11664</v>
      </c>
    </row>
    <row r="90" spans="1:7" x14ac:dyDescent="0.2">
      <c r="A90" s="125" t="s">
        <v>997</v>
      </c>
      <c r="B90" s="125" t="s">
        <v>1124</v>
      </c>
      <c r="C90" s="191" t="s">
        <v>1160</v>
      </c>
      <c r="D90" s="192" t="s">
        <v>9</v>
      </c>
      <c r="E90" s="130">
        <v>12830.4</v>
      </c>
    </row>
    <row r="91" spans="1:7" x14ac:dyDescent="0.2">
      <c r="A91" s="125" t="s">
        <v>997</v>
      </c>
      <c r="B91" s="125" t="s">
        <v>1125</v>
      </c>
      <c r="C91" s="191" t="s">
        <v>1161</v>
      </c>
      <c r="D91" s="192" t="s">
        <v>9</v>
      </c>
      <c r="E91" s="130">
        <v>13867.2</v>
      </c>
    </row>
    <row r="92" spans="1:7" x14ac:dyDescent="0.2">
      <c r="A92" s="125" t="s">
        <v>997</v>
      </c>
      <c r="B92" s="125" t="s">
        <v>1126</v>
      </c>
      <c r="C92" s="191" t="s">
        <v>1162</v>
      </c>
      <c r="D92" s="192" t="s">
        <v>9</v>
      </c>
      <c r="E92" s="130">
        <v>14731.2</v>
      </c>
    </row>
    <row r="93" spans="1:7" x14ac:dyDescent="0.2">
      <c r="A93" s="125" t="s">
        <v>997</v>
      </c>
      <c r="B93" s="125" t="s">
        <v>1127</v>
      </c>
      <c r="C93" s="191" t="s">
        <v>1163</v>
      </c>
      <c r="D93" s="192" t="s">
        <v>9</v>
      </c>
      <c r="E93" s="130">
        <v>15422.4</v>
      </c>
    </row>
    <row r="94" spans="1:7" x14ac:dyDescent="0.2">
      <c r="A94" s="125" t="s">
        <v>997</v>
      </c>
      <c r="B94" s="125" t="s">
        <v>1130</v>
      </c>
      <c r="C94" s="191" t="s">
        <v>1164</v>
      </c>
      <c r="D94" s="192" t="s">
        <v>12</v>
      </c>
      <c r="E94" s="130">
        <v>35</v>
      </c>
    </row>
    <row r="95" spans="1:7" x14ac:dyDescent="0.2">
      <c r="A95" s="125" t="s">
        <v>997</v>
      </c>
      <c r="B95" s="125" t="s">
        <v>1131</v>
      </c>
      <c r="C95" s="191" t="s">
        <v>1165</v>
      </c>
      <c r="D95" s="192" t="s">
        <v>9</v>
      </c>
      <c r="E95" s="130">
        <v>10368</v>
      </c>
    </row>
    <row r="96" spans="1:7" x14ac:dyDescent="0.2">
      <c r="A96" s="125" t="s">
        <v>997</v>
      </c>
      <c r="B96" s="125" t="s">
        <v>1132</v>
      </c>
      <c r="C96" s="191" t="s">
        <v>1166</v>
      </c>
      <c r="D96" s="192" t="s">
        <v>9</v>
      </c>
      <c r="E96" s="130">
        <v>12441.6</v>
      </c>
    </row>
    <row r="97" spans="1:5" x14ac:dyDescent="0.2">
      <c r="A97" s="125" t="s">
        <v>997</v>
      </c>
      <c r="B97" s="125" t="s">
        <v>1133</v>
      </c>
      <c r="C97" s="191" t="s">
        <v>1167</v>
      </c>
      <c r="D97" s="192" t="s">
        <v>9</v>
      </c>
      <c r="E97" s="130">
        <v>13996.8</v>
      </c>
    </row>
    <row r="98" spans="1:5" x14ac:dyDescent="0.2">
      <c r="A98" s="125" t="s">
        <v>997</v>
      </c>
      <c r="B98" s="125" t="s">
        <v>1134</v>
      </c>
      <c r="C98" s="191" t="s">
        <v>1168</v>
      </c>
      <c r="D98" s="192" t="s">
        <v>9</v>
      </c>
      <c r="E98" s="130">
        <v>15396.48</v>
      </c>
    </row>
    <row r="99" spans="1:5" x14ac:dyDescent="0.2">
      <c r="A99" s="125" t="s">
        <v>997</v>
      </c>
      <c r="B99" s="125" t="s">
        <v>1135</v>
      </c>
      <c r="C99" s="191" t="s">
        <v>1169</v>
      </c>
      <c r="D99" s="192" t="s">
        <v>9</v>
      </c>
      <c r="E99" s="130">
        <v>16640.64</v>
      </c>
    </row>
    <row r="100" spans="1:5" x14ac:dyDescent="0.2">
      <c r="A100" s="125" t="s">
        <v>997</v>
      </c>
      <c r="B100" s="125" t="s">
        <v>1136</v>
      </c>
      <c r="C100" s="191" t="s">
        <v>1170</v>
      </c>
      <c r="D100" s="192" t="s">
        <v>9</v>
      </c>
      <c r="E100" s="130">
        <v>17677.439999999999</v>
      </c>
    </row>
    <row r="101" spans="1:5" x14ac:dyDescent="0.2">
      <c r="A101" s="125" t="s">
        <v>997</v>
      </c>
      <c r="B101" s="125" t="s">
        <v>1137</v>
      </c>
      <c r="C101" s="191" t="s">
        <v>1171</v>
      </c>
      <c r="D101" s="192" t="s">
        <v>9</v>
      </c>
      <c r="E101" s="130">
        <v>18506.88</v>
      </c>
    </row>
    <row r="102" spans="1:5" x14ac:dyDescent="0.2">
      <c r="A102" s="125" t="s">
        <v>997</v>
      </c>
      <c r="B102" s="125" t="s">
        <v>1138</v>
      </c>
      <c r="C102" s="191" t="s">
        <v>1172</v>
      </c>
      <c r="D102" s="192" t="s">
        <v>12</v>
      </c>
      <c r="E102" s="130">
        <v>40</v>
      </c>
    </row>
    <row r="103" spans="1:5" x14ac:dyDescent="0.2">
      <c r="A103" s="125" t="s">
        <v>997</v>
      </c>
      <c r="B103" s="125" t="s">
        <v>1139</v>
      </c>
      <c r="C103" s="191" t="s">
        <v>1140</v>
      </c>
      <c r="D103" s="192"/>
      <c r="E103" s="130"/>
    </row>
    <row r="104" spans="1:5" x14ac:dyDescent="0.2">
      <c r="A104" s="125" t="s">
        <v>997</v>
      </c>
      <c r="B104" s="125" t="s">
        <v>1175</v>
      </c>
      <c r="C104" s="191" t="s">
        <v>1141</v>
      </c>
      <c r="D104" s="192" t="s">
        <v>9</v>
      </c>
      <c r="E104" s="130">
        <v>4500</v>
      </c>
    </row>
    <row r="105" spans="1:5" x14ac:dyDescent="0.2">
      <c r="A105" s="125" t="s">
        <v>997</v>
      </c>
      <c r="B105" s="125" t="s">
        <v>1176</v>
      </c>
      <c r="C105" s="191" t="s">
        <v>1173</v>
      </c>
      <c r="D105" s="192" t="s">
        <v>9</v>
      </c>
      <c r="E105" s="130">
        <v>5400</v>
      </c>
    </row>
    <row r="106" spans="1:5" x14ac:dyDescent="0.2">
      <c r="A106" s="125" t="s">
        <v>997</v>
      </c>
      <c r="B106" s="125" t="s">
        <v>1177</v>
      </c>
      <c r="C106" s="191" t="s">
        <v>1143</v>
      </c>
      <c r="D106" s="192" t="s">
        <v>9</v>
      </c>
      <c r="E106" s="130">
        <v>6075</v>
      </c>
    </row>
    <row r="107" spans="1:5" x14ac:dyDescent="0.2">
      <c r="A107" s="125" t="s">
        <v>997</v>
      </c>
      <c r="B107" s="125" t="s">
        <v>1178</v>
      </c>
      <c r="C107" s="191" t="s">
        <v>1174</v>
      </c>
      <c r="D107" s="192" t="s">
        <v>9</v>
      </c>
      <c r="E107" s="130">
        <v>6682.5</v>
      </c>
    </row>
    <row r="108" spans="1:5" x14ac:dyDescent="0.2">
      <c r="A108" s="125" t="s">
        <v>997</v>
      </c>
      <c r="B108" s="125" t="s">
        <v>1182</v>
      </c>
      <c r="C108" s="191" t="s">
        <v>1179</v>
      </c>
      <c r="D108" s="192"/>
      <c r="E108" s="130"/>
    </row>
    <row r="109" spans="1:5" x14ac:dyDescent="0.2">
      <c r="A109" s="125" t="s">
        <v>997</v>
      </c>
      <c r="B109" s="125" t="s">
        <v>1183</v>
      </c>
      <c r="C109" s="191" t="s">
        <v>1141</v>
      </c>
      <c r="D109" s="192" t="s">
        <v>9</v>
      </c>
      <c r="E109" s="130">
        <v>6500</v>
      </c>
    </row>
    <row r="110" spans="1:5" x14ac:dyDescent="0.2">
      <c r="A110" s="125" t="s">
        <v>997</v>
      </c>
      <c r="B110" s="125" t="s">
        <v>1184</v>
      </c>
      <c r="C110" s="191" t="s">
        <v>1142</v>
      </c>
      <c r="D110" s="192" t="s">
        <v>9</v>
      </c>
      <c r="E110" s="130">
        <v>7800</v>
      </c>
    </row>
    <row r="111" spans="1:5" x14ac:dyDescent="0.2">
      <c r="A111" s="125" t="s">
        <v>997</v>
      </c>
      <c r="B111" s="125" t="s">
        <v>1185</v>
      </c>
      <c r="C111" s="191" t="s">
        <v>1143</v>
      </c>
      <c r="D111" s="192" t="s">
        <v>9</v>
      </c>
      <c r="E111" s="130">
        <v>8775</v>
      </c>
    </row>
    <row r="112" spans="1:5" x14ac:dyDescent="0.2">
      <c r="A112" s="125" t="s">
        <v>997</v>
      </c>
      <c r="B112" s="125" t="s">
        <v>1186</v>
      </c>
      <c r="C112" s="191" t="s">
        <v>1174</v>
      </c>
      <c r="D112" s="192" t="s">
        <v>9</v>
      </c>
      <c r="E112" s="130">
        <v>9652.5</v>
      </c>
    </row>
    <row r="113" spans="1:5" x14ac:dyDescent="0.2">
      <c r="A113" s="125" t="s">
        <v>997</v>
      </c>
      <c r="B113" s="125" t="s">
        <v>1187</v>
      </c>
      <c r="C113" s="191" t="s">
        <v>1149</v>
      </c>
      <c r="D113" s="192" t="s">
        <v>9</v>
      </c>
      <c r="E113" s="130">
        <v>7800</v>
      </c>
    </row>
    <row r="114" spans="1:5" x14ac:dyDescent="0.2">
      <c r="A114" s="125" t="s">
        <v>997</v>
      </c>
      <c r="B114" s="125" t="s">
        <v>1188</v>
      </c>
      <c r="C114" s="191" t="s">
        <v>1180</v>
      </c>
      <c r="D114" s="192" t="s">
        <v>9</v>
      </c>
      <c r="E114" s="130">
        <v>9360</v>
      </c>
    </row>
    <row r="115" spans="1:5" x14ac:dyDescent="0.2">
      <c r="A115" s="125" t="s">
        <v>997</v>
      </c>
      <c r="B115" s="125" t="s">
        <v>1189</v>
      </c>
      <c r="C115" s="191" t="s">
        <v>1151</v>
      </c>
      <c r="D115" s="192" t="s">
        <v>9</v>
      </c>
      <c r="E115" s="130">
        <v>10530</v>
      </c>
    </row>
    <row r="116" spans="1:5" x14ac:dyDescent="0.2">
      <c r="A116" s="125" t="s">
        <v>997</v>
      </c>
      <c r="B116" s="125" t="s">
        <v>1190</v>
      </c>
      <c r="C116" s="191" t="s">
        <v>1181</v>
      </c>
      <c r="D116" s="192" t="s">
        <v>9</v>
      </c>
      <c r="E116" s="130">
        <v>11583</v>
      </c>
    </row>
    <row r="117" spans="1:5" x14ac:dyDescent="0.2">
      <c r="A117" s="125" t="s">
        <v>997</v>
      </c>
      <c r="B117" s="125" t="s">
        <v>1192</v>
      </c>
      <c r="C117" s="191" t="s">
        <v>1191</v>
      </c>
      <c r="D117" s="192"/>
      <c r="E117" s="130"/>
    </row>
    <row r="118" spans="1:5" x14ac:dyDescent="0.2">
      <c r="A118" s="125" t="s">
        <v>997</v>
      </c>
      <c r="B118" s="125" t="s">
        <v>1193</v>
      </c>
      <c r="C118" s="191" t="s">
        <v>1141</v>
      </c>
      <c r="D118" s="192" t="s">
        <v>9</v>
      </c>
      <c r="E118" s="130">
        <v>5000</v>
      </c>
    </row>
    <row r="119" spans="1:5" x14ac:dyDescent="0.2">
      <c r="A119" s="125" t="s">
        <v>997</v>
      </c>
      <c r="B119" s="125" t="s">
        <v>1194</v>
      </c>
      <c r="C119" s="191" t="s">
        <v>1142</v>
      </c>
      <c r="D119" s="192" t="s">
        <v>9</v>
      </c>
      <c r="E119" s="130">
        <v>6000</v>
      </c>
    </row>
    <row r="120" spans="1:5" x14ac:dyDescent="0.2">
      <c r="A120" s="125" t="s">
        <v>997</v>
      </c>
      <c r="B120" s="125" t="s">
        <v>1195</v>
      </c>
      <c r="C120" s="191" t="s">
        <v>1143</v>
      </c>
      <c r="D120" s="192" t="s">
        <v>9</v>
      </c>
      <c r="E120" s="130">
        <v>6750</v>
      </c>
    </row>
    <row r="121" spans="1:5" x14ac:dyDescent="0.2">
      <c r="A121" s="125" t="s">
        <v>997</v>
      </c>
      <c r="B121" s="125" t="s">
        <v>1196</v>
      </c>
      <c r="C121" s="191" t="s">
        <v>1144</v>
      </c>
      <c r="D121" s="192" t="s">
        <v>9</v>
      </c>
      <c r="E121" s="130">
        <v>7425</v>
      </c>
    </row>
    <row r="122" spans="1:5" x14ac:dyDescent="0.2">
      <c r="A122" s="125" t="s">
        <v>997</v>
      </c>
      <c r="B122" s="125" t="s">
        <v>1197</v>
      </c>
      <c r="C122" s="191" t="s">
        <v>1145</v>
      </c>
      <c r="D122" s="192" t="s">
        <v>9</v>
      </c>
      <c r="E122" s="130">
        <v>8025</v>
      </c>
    </row>
    <row r="123" spans="1:5" x14ac:dyDescent="0.2">
      <c r="A123" s="125" t="s">
        <v>997</v>
      </c>
      <c r="B123" s="125" t="s">
        <v>1198</v>
      </c>
      <c r="C123" s="191" t="s">
        <v>1146</v>
      </c>
      <c r="D123" s="192" t="s">
        <v>9</v>
      </c>
      <c r="E123" s="130">
        <v>8525</v>
      </c>
    </row>
    <row r="124" spans="1:5" x14ac:dyDescent="0.2">
      <c r="A124" s="125" t="s">
        <v>997</v>
      </c>
      <c r="B124" s="125" t="s">
        <v>1199</v>
      </c>
      <c r="C124" s="191" t="s">
        <v>1147</v>
      </c>
      <c r="D124" s="192" t="s">
        <v>9</v>
      </c>
      <c r="E124" s="130">
        <v>8925</v>
      </c>
    </row>
    <row r="125" spans="1:5" x14ac:dyDescent="0.2">
      <c r="A125" s="125" t="s">
        <v>997</v>
      </c>
      <c r="B125" s="125" t="s">
        <v>1200</v>
      </c>
      <c r="C125" s="191" t="s">
        <v>1148</v>
      </c>
      <c r="D125" s="192" t="s">
        <v>12</v>
      </c>
      <c r="E125" s="130">
        <v>20</v>
      </c>
    </row>
    <row r="126" spans="1:5" x14ac:dyDescent="0.2">
      <c r="A126" s="125" t="s">
        <v>997</v>
      </c>
      <c r="B126" s="125" t="s">
        <v>1201</v>
      </c>
      <c r="C126" s="191" t="s">
        <v>1149</v>
      </c>
      <c r="D126" s="192" t="s">
        <v>9</v>
      </c>
      <c r="E126" s="130">
        <v>6000</v>
      </c>
    </row>
    <row r="127" spans="1:5" x14ac:dyDescent="0.2">
      <c r="A127" s="125" t="s">
        <v>997</v>
      </c>
      <c r="B127" s="125" t="s">
        <v>1202</v>
      </c>
      <c r="C127" s="191" t="s">
        <v>1150</v>
      </c>
      <c r="D127" s="192" t="s">
        <v>9</v>
      </c>
      <c r="E127" s="130">
        <v>7200</v>
      </c>
    </row>
    <row r="128" spans="1:5" x14ac:dyDescent="0.2">
      <c r="A128" s="125" t="s">
        <v>997</v>
      </c>
      <c r="B128" s="125" t="s">
        <v>1203</v>
      </c>
      <c r="C128" s="191" t="s">
        <v>1151</v>
      </c>
      <c r="D128" s="192" t="s">
        <v>9</v>
      </c>
      <c r="E128" s="130">
        <v>8100</v>
      </c>
    </row>
    <row r="129" spans="1:5" x14ac:dyDescent="0.2">
      <c r="A129" s="125" t="s">
        <v>997</v>
      </c>
      <c r="B129" s="125" t="s">
        <v>1204</v>
      </c>
      <c r="C129" s="191" t="s">
        <v>1152</v>
      </c>
      <c r="D129" s="192" t="s">
        <v>9</v>
      </c>
      <c r="E129" s="130">
        <v>8910</v>
      </c>
    </row>
    <row r="130" spans="1:5" x14ac:dyDescent="0.2">
      <c r="A130" s="125" t="s">
        <v>997</v>
      </c>
      <c r="B130" s="125" t="s">
        <v>1205</v>
      </c>
      <c r="C130" s="191" t="s">
        <v>1153</v>
      </c>
      <c r="D130" s="192" t="s">
        <v>9</v>
      </c>
      <c r="E130" s="130">
        <v>9630</v>
      </c>
    </row>
    <row r="131" spans="1:5" x14ac:dyDescent="0.2">
      <c r="A131" s="125" t="s">
        <v>997</v>
      </c>
      <c r="B131" s="125" t="s">
        <v>1206</v>
      </c>
      <c r="C131" s="191" t="s">
        <v>1154</v>
      </c>
      <c r="D131" s="192" t="s">
        <v>9</v>
      </c>
      <c r="E131" s="130">
        <v>10230</v>
      </c>
    </row>
    <row r="132" spans="1:5" x14ac:dyDescent="0.2">
      <c r="A132" s="125" t="s">
        <v>997</v>
      </c>
      <c r="B132" s="125" t="s">
        <v>1207</v>
      </c>
      <c r="C132" s="191" t="s">
        <v>1155</v>
      </c>
      <c r="D132" s="192" t="s">
        <v>9</v>
      </c>
      <c r="E132" s="130">
        <v>10710</v>
      </c>
    </row>
    <row r="133" spans="1:5" x14ac:dyDescent="0.2">
      <c r="A133" s="125" t="s">
        <v>997</v>
      </c>
      <c r="B133" s="125" t="s">
        <v>1208</v>
      </c>
      <c r="C133" s="191" t="s">
        <v>1156</v>
      </c>
      <c r="D133" s="192" t="s">
        <v>12</v>
      </c>
      <c r="E133" s="130">
        <v>25</v>
      </c>
    </row>
    <row r="134" spans="1:5" x14ac:dyDescent="0.2">
      <c r="A134" s="125" t="s">
        <v>997</v>
      </c>
      <c r="B134" s="125" t="s">
        <v>1209</v>
      </c>
      <c r="C134" s="191" t="s">
        <v>1157</v>
      </c>
      <c r="D134" s="192" t="s">
        <v>9</v>
      </c>
      <c r="E134" s="130">
        <v>7200</v>
      </c>
    </row>
    <row r="135" spans="1:5" x14ac:dyDescent="0.2">
      <c r="A135" s="125" t="s">
        <v>997</v>
      </c>
      <c r="B135" s="125" t="s">
        <v>1210</v>
      </c>
      <c r="C135" s="191" t="s">
        <v>1158</v>
      </c>
      <c r="D135" s="192" t="s">
        <v>9</v>
      </c>
      <c r="E135" s="130">
        <v>8640</v>
      </c>
    </row>
    <row r="136" spans="1:5" x14ac:dyDescent="0.2">
      <c r="A136" s="125" t="s">
        <v>997</v>
      </c>
      <c r="B136" s="125" t="s">
        <v>1211</v>
      </c>
      <c r="C136" s="191" t="s">
        <v>1159</v>
      </c>
      <c r="D136" s="192" t="s">
        <v>9</v>
      </c>
      <c r="E136" s="130">
        <v>9720</v>
      </c>
    </row>
    <row r="137" spans="1:5" x14ac:dyDescent="0.2">
      <c r="A137" s="125" t="s">
        <v>997</v>
      </c>
      <c r="B137" s="125" t="s">
        <v>1212</v>
      </c>
      <c r="C137" s="191" t="s">
        <v>1160</v>
      </c>
      <c r="D137" s="192" t="s">
        <v>9</v>
      </c>
      <c r="E137" s="130">
        <v>10692</v>
      </c>
    </row>
    <row r="138" spans="1:5" x14ac:dyDescent="0.2">
      <c r="A138" s="125" t="s">
        <v>997</v>
      </c>
      <c r="B138" s="125" t="s">
        <v>1213</v>
      </c>
      <c r="C138" s="191" t="s">
        <v>1161</v>
      </c>
      <c r="D138" s="192" t="s">
        <v>9</v>
      </c>
      <c r="E138" s="130">
        <v>11556</v>
      </c>
    </row>
    <row r="139" spans="1:5" x14ac:dyDescent="0.2">
      <c r="A139" s="125" t="s">
        <v>997</v>
      </c>
      <c r="B139" s="125" t="s">
        <v>1214</v>
      </c>
      <c r="C139" s="191" t="s">
        <v>1162</v>
      </c>
      <c r="D139" s="192" t="s">
        <v>9</v>
      </c>
      <c r="E139" s="130">
        <v>12276</v>
      </c>
    </row>
    <row r="140" spans="1:5" x14ac:dyDescent="0.2">
      <c r="A140" s="125" t="s">
        <v>997</v>
      </c>
      <c r="B140" s="125" t="s">
        <v>1215</v>
      </c>
      <c r="C140" s="191" t="s">
        <v>1163</v>
      </c>
      <c r="D140" s="192" t="s">
        <v>9</v>
      </c>
      <c r="E140" s="130">
        <v>12852</v>
      </c>
    </row>
    <row r="141" spans="1:5" x14ac:dyDescent="0.2">
      <c r="A141" s="125" t="s">
        <v>997</v>
      </c>
      <c r="B141" s="125" t="s">
        <v>1216</v>
      </c>
      <c r="C141" s="191" t="s">
        <v>1164</v>
      </c>
      <c r="D141" s="192" t="s">
        <v>12</v>
      </c>
      <c r="E141" s="130">
        <v>30</v>
      </c>
    </row>
    <row r="142" spans="1:5" x14ac:dyDescent="0.2">
      <c r="A142" s="125" t="s">
        <v>997</v>
      </c>
      <c r="B142" s="125" t="s">
        <v>1217</v>
      </c>
      <c r="C142" s="191" t="s">
        <v>1165</v>
      </c>
      <c r="D142" s="192" t="s">
        <v>9</v>
      </c>
      <c r="E142" s="130">
        <v>8640</v>
      </c>
    </row>
    <row r="143" spans="1:5" x14ac:dyDescent="0.2">
      <c r="A143" s="125" t="s">
        <v>997</v>
      </c>
      <c r="B143" s="125" t="s">
        <v>1218</v>
      </c>
      <c r="C143" s="191" t="s">
        <v>1166</v>
      </c>
      <c r="D143" s="192" t="s">
        <v>9</v>
      </c>
      <c r="E143" s="130">
        <v>10368</v>
      </c>
    </row>
    <row r="144" spans="1:5" x14ac:dyDescent="0.2">
      <c r="A144" s="125" t="s">
        <v>997</v>
      </c>
      <c r="B144" s="125" t="s">
        <v>1219</v>
      </c>
      <c r="C144" s="191" t="s">
        <v>1167</v>
      </c>
      <c r="D144" s="192" t="s">
        <v>9</v>
      </c>
      <c r="E144" s="130">
        <v>11664</v>
      </c>
    </row>
    <row r="145" spans="1:5" x14ac:dyDescent="0.2">
      <c r="A145" s="125" t="s">
        <v>997</v>
      </c>
      <c r="B145" s="125" t="s">
        <v>1220</v>
      </c>
      <c r="C145" s="191" t="s">
        <v>1168</v>
      </c>
      <c r="D145" s="192" t="s">
        <v>9</v>
      </c>
      <c r="E145" s="130">
        <v>12830.4</v>
      </c>
    </row>
    <row r="146" spans="1:5" x14ac:dyDescent="0.2">
      <c r="A146" s="125" t="s">
        <v>997</v>
      </c>
      <c r="B146" s="125" t="s">
        <v>1221</v>
      </c>
      <c r="C146" s="191" t="s">
        <v>1169</v>
      </c>
      <c r="D146" s="192" t="s">
        <v>9</v>
      </c>
      <c r="E146" s="130">
        <v>13867.2</v>
      </c>
    </row>
    <row r="147" spans="1:5" x14ac:dyDescent="0.2">
      <c r="A147" s="125" t="s">
        <v>997</v>
      </c>
      <c r="B147" s="125" t="s">
        <v>1222</v>
      </c>
      <c r="C147" s="191" t="s">
        <v>1170</v>
      </c>
      <c r="D147" s="192" t="s">
        <v>9</v>
      </c>
      <c r="E147" s="130">
        <v>14731.2</v>
      </c>
    </row>
    <row r="148" spans="1:5" x14ac:dyDescent="0.2">
      <c r="A148" s="125" t="s">
        <v>997</v>
      </c>
      <c r="B148" s="125" t="s">
        <v>1223</v>
      </c>
      <c r="C148" s="191" t="s">
        <v>1171</v>
      </c>
      <c r="D148" s="192" t="s">
        <v>9</v>
      </c>
      <c r="E148" s="130">
        <v>15422.4</v>
      </c>
    </row>
    <row r="149" spans="1:5" x14ac:dyDescent="0.2">
      <c r="A149" s="125" t="s">
        <v>997</v>
      </c>
      <c r="B149" s="125" t="s">
        <v>1224</v>
      </c>
      <c r="C149" s="191" t="s">
        <v>1172</v>
      </c>
      <c r="D149" s="192" t="s">
        <v>12</v>
      </c>
      <c r="E149" s="130">
        <v>35</v>
      </c>
    </row>
    <row r="150" spans="1:5" x14ac:dyDescent="0.2">
      <c r="A150" s="125" t="s">
        <v>997</v>
      </c>
      <c r="B150" s="125" t="s">
        <v>1226</v>
      </c>
      <c r="C150" s="191" t="s">
        <v>1225</v>
      </c>
      <c r="D150" s="192"/>
      <c r="E150" s="130"/>
    </row>
    <row r="151" spans="1:5" x14ac:dyDescent="0.2">
      <c r="A151" s="125" t="s">
        <v>997</v>
      </c>
      <c r="B151" s="125" t="s">
        <v>1227</v>
      </c>
      <c r="C151" s="191" t="s">
        <v>1141</v>
      </c>
      <c r="D151" s="192" t="s">
        <v>9</v>
      </c>
      <c r="E151" s="130">
        <v>7500</v>
      </c>
    </row>
    <row r="152" spans="1:5" x14ac:dyDescent="0.2">
      <c r="A152" s="125" t="s">
        <v>997</v>
      </c>
      <c r="B152" s="125" t="s">
        <v>1228</v>
      </c>
      <c r="C152" s="191" t="s">
        <v>1173</v>
      </c>
      <c r="D152" s="192" t="s">
        <v>9</v>
      </c>
      <c r="E152" s="130">
        <v>9000</v>
      </c>
    </row>
    <row r="153" spans="1:5" x14ac:dyDescent="0.2">
      <c r="A153" s="125" t="s">
        <v>997</v>
      </c>
      <c r="B153" s="125" t="s">
        <v>1229</v>
      </c>
      <c r="C153" s="191" t="s">
        <v>1143</v>
      </c>
      <c r="D153" s="192" t="s">
        <v>9</v>
      </c>
      <c r="E153" s="130">
        <v>10125</v>
      </c>
    </row>
    <row r="154" spans="1:5" x14ac:dyDescent="0.2">
      <c r="A154" s="125" t="s">
        <v>997</v>
      </c>
      <c r="B154" s="125" t="s">
        <v>1230</v>
      </c>
      <c r="C154" s="191" t="s">
        <v>1144</v>
      </c>
      <c r="D154" s="192" t="s">
        <v>9</v>
      </c>
      <c r="E154" s="130">
        <v>11137.5</v>
      </c>
    </row>
    <row r="155" spans="1:5" x14ac:dyDescent="0.2">
      <c r="A155" s="125" t="s">
        <v>997</v>
      </c>
      <c r="B155" s="125" t="s">
        <v>1231</v>
      </c>
      <c r="C155" s="191" t="s">
        <v>1145</v>
      </c>
      <c r="D155" s="192" t="s">
        <v>9</v>
      </c>
      <c r="E155" s="130">
        <v>12037.5</v>
      </c>
    </row>
    <row r="156" spans="1:5" x14ac:dyDescent="0.2">
      <c r="A156" s="125" t="s">
        <v>997</v>
      </c>
      <c r="B156" s="125" t="s">
        <v>1232</v>
      </c>
      <c r="C156" s="191" t="s">
        <v>1146</v>
      </c>
      <c r="D156" s="192" t="s">
        <v>9</v>
      </c>
      <c r="E156" s="130">
        <v>12787.5</v>
      </c>
    </row>
    <row r="157" spans="1:5" x14ac:dyDescent="0.2">
      <c r="A157" s="125" t="s">
        <v>997</v>
      </c>
      <c r="B157" s="125" t="s">
        <v>1233</v>
      </c>
      <c r="C157" s="191" t="s">
        <v>1147</v>
      </c>
      <c r="D157" s="192" t="s">
        <v>9</v>
      </c>
      <c r="E157" s="130">
        <v>13387.5</v>
      </c>
    </row>
    <row r="158" spans="1:5" x14ac:dyDescent="0.2">
      <c r="A158" s="125" t="s">
        <v>997</v>
      </c>
      <c r="B158" s="125" t="s">
        <v>1234</v>
      </c>
      <c r="C158" s="191" t="s">
        <v>1148</v>
      </c>
      <c r="D158" s="192" t="s">
        <v>12</v>
      </c>
      <c r="E158" s="130">
        <v>30</v>
      </c>
    </row>
    <row r="159" spans="1:5" x14ac:dyDescent="0.2">
      <c r="A159" s="125" t="s">
        <v>997</v>
      </c>
      <c r="B159" s="125" t="s">
        <v>1235</v>
      </c>
      <c r="C159" s="191" t="s">
        <v>1149</v>
      </c>
      <c r="D159" s="192" t="s">
        <v>9</v>
      </c>
      <c r="E159" s="130">
        <v>9000</v>
      </c>
    </row>
    <row r="160" spans="1:5" x14ac:dyDescent="0.2">
      <c r="A160" s="125" t="s">
        <v>997</v>
      </c>
      <c r="B160" s="125" t="s">
        <v>1236</v>
      </c>
      <c r="C160" s="191" t="s">
        <v>1150</v>
      </c>
      <c r="D160" s="192" t="s">
        <v>9</v>
      </c>
      <c r="E160" s="130">
        <v>10800</v>
      </c>
    </row>
    <row r="161" spans="1:5" x14ac:dyDescent="0.2">
      <c r="A161" s="125" t="s">
        <v>997</v>
      </c>
      <c r="B161" s="125" t="s">
        <v>1237</v>
      </c>
      <c r="C161" s="191" t="s">
        <v>1151</v>
      </c>
      <c r="D161" s="192" t="s">
        <v>9</v>
      </c>
      <c r="E161" s="130">
        <v>12015</v>
      </c>
    </row>
    <row r="162" spans="1:5" x14ac:dyDescent="0.2">
      <c r="A162" s="125" t="s">
        <v>997</v>
      </c>
      <c r="B162" s="125" t="s">
        <v>1238</v>
      </c>
      <c r="C162" s="191" t="s">
        <v>1152</v>
      </c>
      <c r="D162" s="192" t="s">
        <v>9</v>
      </c>
      <c r="E162" s="130">
        <v>13815</v>
      </c>
    </row>
    <row r="163" spans="1:5" x14ac:dyDescent="0.2">
      <c r="A163" s="125" t="s">
        <v>997</v>
      </c>
      <c r="B163" s="125" t="s">
        <v>1239</v>
      </c>
      <c r="C163" s="191" t="s">
        <v>1153</v>
      </c>
      <c r="D163" s="192" t="s">
        <v>9</v>
      </c>
      <c r="E163" s="130">
        <v>14895</v>
      </c>
    </row>
    <row r="164" spans="1:5" x14ac:dyDescent="0.2">
      <c r="A164" s="125" t="s">
        <v>997</v>
      </c>
      <c r="B164" s="125" t="s">
        <v>1240</v>
      </c>
      <c r="C164" s="191" t="s">
        <v>1154</v>
      </c>
      <c r="D164" s="192" t="s">
        <v>9</v>
      </c>
      <c r="E164" s="130">
        <v>15795</v>
      </c>
    </row>
    <row r="165" spans="1:5" x14ac:dyDescent="0.2">
      <c r="A165" s="125" t="s">
        <v>997</v>
      </c>
      <c r="B165" s="125" t="s">
        <v>1241</v>
      </c>
      <c r="C165" s="191" t="s">
        <v>1155</v>
      </c>
      <c r="D165" s="192" t="s">
        <v>9</v>
      </c>
      <c r="E165" s="130">
        <v>16515</v>
      </c>
    </row>
    <row r="166" spans="1:5" x14ac:dyDescent="0.2">
      <c r="A166" s="125" t="s">
        <v>997</v>
      </c>
      <c r="B166" s="125" t="s">
        <v>1242</v>
      </c>
      <c r="C166" s="191" t="s">
        <v>1156</v>
      </c>
      <c r="D166" s="192" t="s">
        <v>12</v>
      </c>
      <c r="E166" s="130">
        <v>40</v>
      </c>
    </row>
    <row r="167" spans="1:5" x14ac:dyDescent="0.2">
      <c r="A167" s="125" t="s">
        <v>997</v>
      </c>
      <c r="B167" s="125" t="s">
        <v>1243</v>
      </c>
      <c r="C167" s="191" t="s">
        <v>1157</v>
      </c>
      <c r="D167" s="192" t="s">
        <v>9</v>
      </c>
      <c r="E167" s="130">
        <v>10800</v>
      </c>
    </row>
    <row r="168" spans="1:5" x14ac:dyDescent="0.2">
      <c r="A168" s="125" t="s">
        <v>997</v>
      </c>
      <c r="B168" s="125" t="s">
        <v>1244</v>
      </c>
      <c r="C168" s="191" t="s">
        <v>1158</v>
      </c>
      <c r="D168" s="192" t="s">
        <v>9</v>
      </c>
      <c r="E168" s="130">
        <v>12960</v>
      </c>
    </row>
    <row r="169" spans="1:5" x14ac:dyDescent="0.2">
      <c r="A169" s="125" t="s">
        <v>997</v>
      </c>
      <c r="B169" s="125" t="s">
        <v>1245</v>
      </c>
      <c r="C169" s="191" t="s">
        <v>1159</v>
      </c>
      <c r="D169" s="192" t="s">
        <v>9</v>
      </c>
      <c r="E169" s="130">
        <v>14418</v>
      </c>
    </row>
    <row r="170" spans="1:5" x14ac:dyDescent="0.2">
      <c r="A170" s="125" t="s">
        <v>997</v>
      </c>
      <c r="B170" s="125" t="s">
        <v>1246</v>
      </c>
      <c r="C170" s="191" t="s">
        <v>1160</v>
      </c>
      <c r="D170" s="192" t="s">
        <v>9</v>
      </c>
      <c r="E170" s="130">
        <v>16578</v>
      </c>
    </row>
    <row r="171" spans="1:5" x14ac:dyDescent="0.2">
      <c r="A171" s="125" t="s">
        <v>997</v>
      </c>
      <c r="B171" s="125" t="s">
        <v>1247</v>
      </c>
      <c r="C171" s="191" t="s">
        <v>1161</v>
      </c>
      <c r="D171" s="192" t="s">
        <v>9</v>
      </c>
      <c r="E171" s="130">
        <v>17874</v>
      </c>
    </row>
    <row r="172" spans="1:5" x14ac:dyDescent="0.2">
      <c r="A172" s="125" t="s">
        <v>997</v>
      </c>
      <c r="B172" s="125" t="s">
        <v>1248</v>
      </c>
      <c r="C172" s="191" t="s">
        <v>1162</v>
      </c>
      <c r="D172" s="192" t="s">
        <v>9</v>
      </c>
      <c r="E172" s="130">
        <v>18954</v>
      </c>
    </row>
    <row r="173" spans="1:5" x14ac:dyDescent="0.2">
      <c r="A173" s="125" t="s">
        <v>997</v>
      </c>
      <c r="B173" s="125" t="s">
        <v>1249</v>
      </c>
      <c r="C173" s="191" t="s">
        <v>1163</v>
      </c>
      <c r="D173" s="192" t="s">
        <v>9</v>
      </c>
      <c r="E173" s="130">
        <v>19818</v>
      </c>
    </row>
    <row r="174" spans="1:5" x14ac:dyDescent="0.2">
      <c r="A174" s="125" t="s">
        <v>997</v>
      </c>
      <c r="B174" s="125" t="s">
        <v>1250</v>
      </c>
      <c r="C174" s="191" t="s">
        <v>1164</v>
      </c>
      <c r="D174" s="192" t="s">
        <v>12</v>
      </c>
      <c r="E174" s="130">
        <v>45</v>
      </c>
    </row>
    <row r="175" spans="1:5" x14ac:dyDescent="0.2">
      <c r="A175" s="125" t="s">
        <v>997</v>
      </c>
      <c r="B175" s="125" t="s">
        <v>1251</v>
      </c>
      <c r="C175" s="191" t="s">
        <v>1165</v>
      </c>
      <c r="D175" s="192" t="s">
        <v>9</v>
      </c>
      <c r="E175" s="130">
        <v>12960</v>
      </c>
    </row>
    <row r="176" spans="1:5" x14ac:dyDescent="0.2">
      <c r="A176" s="125" t="s">
        <v>997</v>
      </c>
      <c r="B176" s="125" t="s">
        <v>1252</v>
      </c>
      <c r="C176" s="191" t="s">
        <v>1166</v>
      </c>
      <c r="D176" s="192" t="s">
        <v>9</v>
      </c>
      <c r="E176" s="130">
        <v>15552</v>
      </c>
    </row>
    <row r="177" spans="1:5" x14ac:dyDescent="0.2">
      <c r="A177" s="125" t="s">
        <v>997</v>
      </c>
      <c r="B177" s="125" t="s">
        <v>1253</v>
      </c>
      <c r="C177" s="191" t="s">
        <v>1167</v>
      </c>
      <c r="D177" s="192" t="s">
        <v>9</v>
      </c>
      <c r="E177" s="130">
        <v>17496</v>
      </c>
    </row>
    <row r="178" spans="1:5" x14ac:dyDescent="0.2">
      <c r="A178" s="125" t="s">
        <v>997</v>
      </c>
      <c r="B178" s="125" t="s">
        <v>1254</v>
      </c>
      <c r="C178" s="191" t="s">
        <v>1168</v>
      </c>
      <c r="D178" s="192" t="s">
        <v>9</v>
      </c>
      <c r="E178" s="130">
        <v>19245.599999999999</v>
      </c>
    </row>
    <row r="179" spans="1:5" x14ac:dyDescent="0.2">
      <c r="A179" s="125" t="s">
        <v>997</v>
      </c>
      <c r="B179" s="125" t="s">
        <v>1255</v>
      </c>
      <c r="C179" s="191" t="s">
        <v>1169</v>
      </c>
      <c r="D179" s="192" t="s">
        <v>9</v>
      </c>
      <c r="E179" s="130">
        <v>20800.8</v>
      </c>
    </row>
    <row r="180" spans="1:5" x14ac:dyDescent="0.2">
      <c r="A180" s="125" t="s">
        <v>997</v>
      </c>
      <c r="B180" s="125" t="s">
        <v>1256</v>
      </c>
      <c r="C180" s="191" t="s">
        <v>1170</v>
      </c>
      <c r="D180" s="192" t="s">
        <v>9</v>
      </c>
      <c r="E180" s="130">
        <v>22096.799999999999</v>
      </c>
    </row>
    <row r="181" spans="1:5" x14ac:dyDescent="0.2">
      <c r="A181" s="125" t="s">
        <v>997</v>
      </c>
      <c r="B181" s="125" t="s">
        <v>1257</v>
      </c>
      <c r="C181" s="191" t="s">
        <v>1171</v>
      </c>
      <c r="D181" s="192" t="s">
        <v>9</v>
      </c>
      <c r="E181" s="130">
        <v>23133.599999999999</v>
      </c>
    </row>
    <row r="182" spans="1:5" x14ac:dyDescent="0.2">
      <c r="A182" s="125" t="s">
        <v>997</v>
      </c>
      <c r="B182" s="125" t="s">
        <v>1258</v>
      </c>
      <c r="C182" s="191" t="s">
        <v>1172</v>
      </c>
      <c r="D182" s="192" t="s">
        <v>12</v>
      </c>
      <c r="E182" s="130">
        <v>55</v>
      </c>
    </row>
    <row r="183" spans="1:5" x14ac:dyDescent="0.2">
      <c r="A183" s="188" t="s">
        <v>997</v>
      </c>
      <c r="B183" s="188" t="s">
        <v>1259</v>
      </c>
      <c r="C183" s="189" t="s">
        <v>1261</v>
      </c>
      <c r="D183" s="158" t="s">
        <v>10</v>
      </c>
      <c r="E183" s="193">
        <v>0.1</v>
      </c>
    </row>
    <row r="184" spans="1:5" x14ac:dyDescent="0.2">
      <c r="A184" s="15" t="s">
        <v>997</v>
      </c>
      <c r="B184" s="15" t="s">
        <v>1260</v>
      </c>
      <c r="C184" s="190" t="s">
        <v>1262</v>
      </c>
      <c r="D184" s="51" t="s">
        <v>10</v>
      </c>
      <c r="E184" s="194">
        <v>0.1</v>
      </c>
    </row>
    <row r="185" spans="1:5" x14ac:dyDescent="0.2">
      <c r="A185" s="219" t="s">
        <v>1002</v>
      </c>
      <c r="B185" s="219"/>
      <c r="C185" s="219"/>
      <c r="D185" s="219"/>
      <c r="E185" s="219"/>
    </row>
    <row r="186" spans="1:5" x14ac:dyDescent="0.2">
      <c r="A186" s="153" t="s">
        <v>994</v>
      </c>
      <c r="B186" s="154" t="s">
        <v>993</v>
      </c>
      <c r="C186" s="154" t="s">
        <v>995</v>
      </c>
      <c r="D186" s="154" t="s">
        <v>13</v>
      </c>
      <c r="E186" s="155" t="s">
        <v>996</v>
      </c>
    </row>
    <row r="187" spans="1:5" ht="21" x14ac:dyDescent="0.2">
      <c r="A187" s="176" t="s">
        <v>997</v>
      </c>
      <c r="B187" s="2" t="s">
        <v>1094</v>
      </c>
      <c r="C187" s="26" t="s">
        <v>1091</v>
      </c>
      <c r="D187" s="177" t="s">
        <v>1003</v>
      </c>
      <c r="E187" s="178">
        <v>1200</v>
      </c>
    </row>
    <row r="188" spans="1:5" ht="21" x14ac:dyDescent="0.2">
      <c r="A188" s="173" t="s">
        <v>997</v>
      </c>
      <c r="B188" s="16" t="s">
        <v>1095</v>
      </c>
      <c r="C188" s="46" t="s">
        <v>1092</v>
      </c>
      <c r="D188" s="174" t="s">
        <v>1004</v>
      </c>
      <c r="E188" s="175">
        <v>64</v>
      </c>
    </row>
    <row r="189" spans="1:5" x14ac:dyDescent="0.2">
      <c r="A189" s="173" t="s">
        <v>997</v>
      </c>
      <c r="B189" s="16" t="s">
        <v>1096</v>
      </c>
      <c r="C189" s="179" t="s">
        <v>1093</v>
      </c>
      <c r="D189" s="174" t="s">
        <v>1003</v>
      </c>
      <c r="E189" s="175">
        <v>400</v>
      </c>
    </row>
  </sheetData>
  <mergeCells count="8">
    <mergeCell ref="A18:E18"/>
    <mergeCell ref="A23:E23"/>
    <mergeCell ref="A66:E66"/>
    <mergeCell ref="A185:E185"/>
    <mergeCell ref="A1:E1"/>
    <mergeCell ref="A2:E2"/>
    <mergeCell ref="A6:E6"/>
    <mergeCell ref="A7:E7"/>
  </mergeCells>
  <pageMargins left="0.7" right="0.7" top="0.75" bottom="0.75" header="0.3" footer="0.3"/>
  <pageSetup paperSize="9"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pageSetUpPr fitToPage="1"/>
  </sheetPr>
  <dimension ref="A1:E127"/>
  <sheetViews>
    <sheetView zoomScale="90" zoomScaleNormal="90" workbookViewId="0">
      <selection activeCell="A3" sqref="A3"/>
    </sheetView>
  </sheetViews>
  <sheetFormatPr defaultColWidth="9.33203125" defaultRowHeight="10.5" x14ac:dyDescent="0.2"/>
  <cols>
    <col min="1" max="1" width="18.83203125" style="1" customWidth="1"/>
    <col min="2" max="2" width="18.6640625" style="1" customWidth="1"/>
    <col min="3" max="3" width="90.83203125" style="32" customWidth="1"/>
    <col min="4" max="4" width="10.83203125" style="1" customWidth="1"/>
    <col min="5" max="5" width="12.83203125" style="17" customWidth="1"/>
    <col min="6" max="16384" width="9.33203125" style="1"/>
  </cols>
  <sheetData>
    <row r="1" spans="1:5" ht="10.5" customHeight="1" x14ac:dyDescent="0.2">
      <c r="A1" s="219" t="s">
        <v>992</v>
      </c>
      <c r="B1" s="219"/>
      <c r="C1" s="219"/>
      <c r="D1" s="219"/>
      <c r="E1" s="219"/>
    </row>
    <row r="2" spans="1:5" x14ac:dyDescent="0.2">
      <c r="A2" s="223" t="s">
        <v>1005</v>
      </c>
      <c r="B2" s="223"/>
      <c r="C2" s="223"/>
      <c r="D2" s="223"/>
      <c r="E2" s="223"/>
    </row>
    <row r="3" spans="1:5" x14ac:dyDescent="0.2">
      <c r="A3" s="153" t="s">
        <v>994</v>
      </c>
      <c r="B3" s="154" t="s">
        <v>993</v>
      </c>
      <c r="C3" s="154" t="s">
        <v>995</v>
      </c>
      <c r="D3" s="154" t="s">
        <v>13</v>
      </c>
      <c r="E3" s="155" t="s">
        <v>996</v>
      </c>
    </row>
    <row r="4" spans="1:5" ht="21" x14ac:dyDescent="0.2">
      <c r="A4" s="2" t="s">
        <v>1284</v>
      </c>
      <c r="B4" s="2" t="s">
        <v>14</v>
      </c>
      <c r="C4" s="26" t="s">
        <v>15</v>
      </c>
      <c r="D4" s="3"/>
      <c r="E4" s="79"/>
    </row>
    <row r="5" spans="1:5" ht="21" x14ac:dyDescent="0.2">
      <c r="A5" s="111" t="s">
        <v>1284</v>
      </c>
      <c r="B5" s="111" t="s">
        <v>16</v>
      </c>
      <c r="C5" s="96" t="s">
        <v>17</v>
      </c>
      <c r="D5" s="97" t="s">
        <v>9</v>
      </c>
      <c r="E5" s="98">
        <v>44</v>
      </c>
    </row>
    <row r="6" spans="1:5" x14ac:dyDescent="0.2">
      <c r="A6" s="6"/>
      <c r="B6" s="6"/>
      <c r="C6" s="4" t="s">
        <v>18</v>
      </c>
      <c r="D6" s="33"/>
      <c r="E6" s="80"/>
    </row>
    <row r="7" spans="1:5" x14ac:dyDescent="0.2">
      <c r="A7" s="112"/>
      <c r="B7" s="112"/>
      <c r="C7" s="99" t="s">
        <v>811</v>
      </c>
      <c r="D7" s="100"/>
      <c r="E7" s="101"/>
    </row>
    <row r="8" spans="1:5" ht="21" x14ac:dyDescent="0.2">
      <c r="A8" s="4" t="s">
        <v>1284</v>
      </c>
      <c r="B8" s="4" t="s">
        <v>19</v>
      </c>
      <c r="C8" s="18" t="s">
        <v>20</v>
      </c>
      <c r="D8" s="4" t="s">
        <v>9</v>
      </c>
      <c r="E8" s="76">
        <v>41</v>
      </c>
    </row>
    <row r="9" spans="1:5" x14ac:dyDescent="0.2">
      <c r="A9" s="34"/>
      <c r="B9" s="34"/>
      <c r="C9" s="7" t="s">
        <v>812</v>
      </c>
      <c r="D9" s="34"/>
      <c r="E9" s="81"/>
    </row>
    <row r="10" spans="1:5" ht="21" x14ac:dyDescent="0.2">
      <c r="A10" s="19" t="s">
        <v>1284</v>
      </c>
      <c r="B10" s="19" t="s">
        <v>21</v>
      </c>
      <c r="C10" s="20" t="s">
        <v>22</v>
      </c>
      <c r="D10" s="24" t="s">
        <v>9</v>
      </c>
      <c r="E10" s="74">
        <v>10.199999999999999</v>
      </c>
    </row>
    <row r="11" spans="1:5" x14ac:dyDescent="0.2">
      <c r="A11" s="22"/>
      <c r="B11" s="22"/>
      <c r="C11" s="21" t="s">
        <v>813</v>
      </c>
      <c r="D11" s="23"/>
      <c r="E11" s="84"/>
    </row>
    <row r="12" spans="1:5" ht="21" x14ac:dyDescent="0.2">
      <c r="A12" s="19" t="s">
        <v>1284</v>
      </c>
      <c r="B12" s="19" t="s">
        <v>23</v>
      </c>
      <c r="C12" s="20" t="s">
        <v>24</v>
      </c>
      <c r="D12" s="24" t="s">
        <v>9</v>
      </c>
      <c r="E12" s="74">
        <v>8</v>
      </c>
    </row>
    <row r="13" spans="1:5" x14ac:dyDescent="0.2">
      <c r="A13" s="22"/>
      <c r="B13" s="22"/>
      <c r="C13" s="21" t="s">
        <v>814</v>
      </c>
      <c r="D13" s="23"/>
      <c r="E13" s="84"/>
    </row>
    <row r="14" spans="1:5" ht="21" x14ac:dyDescent="0.2">
      <c r="A14" s="19" t="s">
        <v>1284</v>
      </c>
      <c r="B14" s="19" t="s">
        <v>25</v>
      </c>
      <c r="C14" s="20" t="s">
        <v>26</v>
      </c>
      <c r="D14" s="24" t="s">
        <v>9</v>
      </c>
      <c r="E14" s="74">
        <v>20</v>
      </c>
    </row>
    <row r="15" spans="1:5" x14ac:dyDescent="0.2">
      <c r="A15" s="22"/>
      <c r="B15" s="22"/>
      <c r="C15" s="21" t="s">
        <v>815</v>
      </c>
      <c r="D15" s="23"/>
      <c r="E15" s="84"/>
    </row>
    <row r="16" spans="1:5" ht="21" x14ac:dyDescent="0.2">
      <c r="A16" s="19" t="s">
        <v>1284</v>
      </c>
      <c r="B16" s="19" t="s">
        <v>27</v>
      </c>
      <c r="C16" s="20" t="s">
        <v>28</v>
      </c>
      <c r="D16" s="24" t="s">
        <v>9</v>
      </c>
      <c r="E16" s="74">
        <v>15</v>
      </c>
    </row>
    <row r="17" spans="1:5" x14ac:dyDescent="0.2">
      <c r="A17" s="22"/>
      <c r="B17" s="22"/>
      <c r="C17" s="21" t="s">
        <v>816</v>
      </c>
      <c r="D17" s="23"/>
      <c r="E17" s="84"/>
    </row>
    <row r="18" spans="1:5" ht="21" x14ac:dyDescent="0.2">
      <c r="A18" s="19" t="s">
        <v>1284</v>
      </c>
      <c r="B18" s="19" t="s">
        <v>29</v>
      </c>
      <c r="C18" s="20" t="s">
        <v>30</v>
      </c>
      <c r="D18" s="24" t="s">
        <v>9</v>
      </c>
      <c r="E18" s="74">
        <v>28</v>
      </c>
    </row>
    <row r="19" spans="1:5" x14ac:dyDescent="0.2">
      <c r="A19" s="22"/>
      <c r="B19" s="22"/>
      <c r="C19" s="21" t="s">
        <v>817</v>
      </c>
      <c r="D19" s="23"/>
      <c r="E19" s="84"/>
    </row>
    <row r="20" spans="1:5" x14ac:dyDescent="0.2">
      <c r="A20" s="22"/>
      <c r="B20" s="22"/>
      <c r="C20" s="21" t="s">
        <v>818</v>
      </c>
      <c r="D20" s="23"/>
      <c r="E20" s="84"/>
    </row>
    <row r="21" spans="1:5" ht="21" x14ac:dyDescent="0.2">
      <c r="A21" s="19" t="s">
        <v>1284</v>
      </c>
      <c r="B21" s="19" t="s">
        <v>31</v>
      </c>
      <c r="C21" s="20" t="s">
        <v>32</v>
      </c>
      <c r="D21" s="24" t="s">
        <v>9</v>
      </c>
      <c r="E21" s="74">
        <v>20</v>
      </c>
    </row>
    <row r="22" spans="1:5" x14ac:dyDescent="0.2">
      <c r="A22" s="22"/>
      <c r="B22" s="22"/>
      <c r="C22" s="21" t="s">
        <v>33</v>
      </c>
      <c r="D22" s="23"/>
      <c r="E22" s="84"/>
    </row>
    <row r="23" spans="1:5" x14ac:dyDescent="0.2">
      <c r="A23" s="22"/>
      <c r="B23" s="22"/>
      <c r="C23" s="21" t="s">
        <v>826</v>
      </c>
      <c r="D23" s="23"/>
      <c r="E23" s="84"/>
    </row>
    <row r="24" spans="1:5" ht="21" x14ac:dyDescent="0.2">
      <c r="A24" s="25" t="s">
        <v>1284</v>
      </c>
      <c r="B24" s="25" t="s">
        <v>34</v>
      </c>
      <c r="C24" s="26" t="s">
        <v>35</v>
      </c>
      <c r="D24" s="27" t="s">
        <v>9</v>
      </c>
      <c r="E24" s="74">
        <v>30</v>
      </c>
    </row>
    <row r="25" spans="1:5" x14ac:dyDescent="0.2">
      <c r="A25" s="28"/>
      <c r="B25" s="28"/>
      <c r="C25" s="4" t="s">
        <v>36</v>
      </c>
      <c r="D25" s="29"/>
      <c r="E25" s="84"/>
    </row>
    <row r="26" spans="1:5" x14ac:dyDescent="0.2">
      <c r="A26" s="28"/>
      <c r="B26" s="28"/>
      <c r="C26" s="4" t="s">
        <v>827</v>
      </c>
      <c r="D26" s="29"/>
      <c r="E26" s="84"/>
    </row>
    <row r="27" spans="1:5" ht="21" x14ac:dyDescent="0.2">
      <c r="A27" s="25" t="s">
        <v>1284</v>
      </c>
      <c r="B27" s="25" t="s">
        <v>37</v>
      </c>
      <c r="C27" s="26" t="s">
        <v>38</v>
      </c>
      <c r="D27" s="31" t="s">
        <v>9</v>
      </c>
      <c r="E27" s="75">
        <v>126.5</v>
      </c>
    </row>
    <row r="28" spans="1:5" ht="21" x14ac:dyDescent="0.2">
      <c r="A28" s="28"/>
      <c r="B28" s="28"/>
      <c r="C28" s="70" t="s">
        <v>828</v>
      </c>
      <c r="D28" s="32"/>
      <c r="E28" s="80"/>
    </row>
    <row r="29" spans="1:5" x14ac:dyDescent="0.2">
      <c r="A29" s="28"/>
      <c r="B29" s="28"/>
      <c r="C29" s="4" t="s">
        <v>829</v>
      </c>
      <c r="D29" s="32"/>
      <c r="E29" s="80"/>
    </row>
    <row r="30" spans="1:5" ht="21" x14ac:dyDescent="0.2">
      <c r="A30" s="25" t="s">
        <v>1284</v>
      </c>
      <c r="B30" s="25" t="s">
        <v>39</v>
      </c>
      <c r="C30" s="26" t="s">
        <v>40</v>
      </c>
      <c r="D30" s="31" t="s">
        <v>9</v>
      </c>
      <c r="E30" s="75">
        <v>40</v>
      </c>
    </row>
    <row r="31" spans="1:5" ht="21" x14ac:dyDescent="0.2">
      <c r="A31" s="28"/>
      <c r="B31" s="28"/>
      <c r="C31" s="4" t="s">
        <v>854</v>
      </c>
      <c r="D31" s="32"/>
      <c r="E31" s="80"/>
    </row>
    <row r="32" spans="1:5" x14ac:dyDescent="0.2">
      <c r="A32" s="28"/>
      <c r="B32" s="28"/>
      <c r="C32" s="4" t="s">
        <v>41</v>
      </c>
      <c r="D32" s="32"/>
      <c r="E32" s="80"/>
    </row>
    <row r="33" spans="1:5" ht="21" x14ac:dyDescent="0.2">
      <c r="A33" s="25" t="s">
        <v>1284</v>
      </c>
      <c r="B33" s="25" t="s">
        <v>42</v>
      </c>
      <c r="C33" s="26" t="s">
        <v>43</v>
      </c>
      <c r="D33" s="31"/>
      <c r="E33" s="75"/>
    </row>
    <row r="34" spans="1:5" ht="21" x14ac:dyDescent="0.2">
      <c r="A34" s="108" t="s">
        <v>1284</v>
      </c>
      <c r="B34" s="108" t="s">
        <v>44</v>
      </c>
      <c r="C34" s="96" t="s">
        <v>45</v>
      </c>
      <c r="D34" s="102" t="s">
        <v>9</v>
      </c>
      <c r="E34" s="98">
        <v>96.5</v>
      </c>
    </row>
    <row r="35" spans="1:5" x14ac:dyDescent="0.2">
      <c r="A35" s="109"/>
      <c r="B35" s="109"/>
      <c r="C35" s="99" t="s">
        <v>830</v>
      </c>
      <c r="D35" s="103"/>
      <c r="E35" s="101"/>
    </row>
    <row r="36" spans="1:5" ht="21" x14ac:dyDescent="0.2">
      <c r="A36" s="35" t="s">
        <v>1284</v>
      </c>
      <c r="B36" s="35" t="s">
        <v>46</v>
      </c>
      <c r="C36" s="18" t="s">
        <v>47</v>
      </c>
      <c r="D36" s="36" t="s">
        <v>9</v>
      </c>
      <c r="E36" s="76">
        <v>136.5</v>
      </c>
    </row>
    <row r="37" spans="1:5" x14ac:dyDescent="0.2">
      <c r="A37" s="28"/>
      <c r="B37" s="28"/>
      <c r="C37" s="4" t="s">
        <v>830</v>
      </c>
      <c r="D37" s="32"/>
      <c r="E37" s="80"/>
    </row>
    <row r="38" spans="1:5" ht="21" x14ac:dyDescent="0.2">
      <c r="A38" s="25" t="s">
        <v>1284</v>
      </c>
      <c r="B38" s="25" t="s">
        <v>48</v>
      </c>
      <c r="C38" s="26" t="s">
        <v>49</v>
      </c>
      <c r="D38" s="31" t="s">
        <v>9</v>
      </c>
      <c r="E38" s="75">
        <v>320</v>
      </c>
    </row>
    <row r="39" spans="1:5" ht="31.5" x14ac:dyDescent="0.2">
      <c r="A39" s="28"/>
      <c r="B39" s="28"/>
      <c r="C39" s="4" t="s">
        <v>855</v>
      </c>
      <c r="D39" s="32"/>
      <c r="E39" s="80"/>
    </row>
    <row r="40" spans="1:5" x14ac:dyDescent="0.2">
      <c r="A40" s="28"/>
      <c r="B40" s="28"/>
      <c r="C40" s="4" t="s">
        <v>831</v>
      </c>
      <c r="D40" s="32"/>
      <c r="E40" s="80"/>
    </row>
    <row r="41" spans="1:5" ht="21" x14ac:dyDescent="0.2">
      <c r="A41" s="25" t="s">
        <v>1284</v>
      </c>
      <c r="B41" s="25" t="s">
        <v>50</v>
      </c>
      <c r="C41" s="26" t="s">
        <v>51</v>
      </c>
      <c r="D41" s="37"/>
      <c r="E41" s="79"/>
    </row>
    <row r="42" spans="1:5" x14ac:dyDescent="0.2">
      <c r="A42" s="28"/>
      <c r="B42" s="28"/>
      <c r="C42" s="4" t="s">
        <v>52</v>
      </c>
      <c r="D42" s="32"/>
      <c r="E42" s="80"/>
    </row>
    <row r="43" spans="1:5" ht="21" x14ac:dyDescent="0.2">
      <c r="A43" s="108" t="s">
        <v>1284</v>
      </c>
      <c r="B43" s="108" t="s">
        <v>53</v>
      </c>
      <c r="C43" s="96" t="s">
        <v>54</v>
      </c>
      <c r="D43" s="102" t="s">
        <v>9</v>
      </c>
      <c r="E43" s="98">
        <v>93</v>
      </c>
    </row>
    <row r="44" spans="1:5" x14ac:dyDescent="0.2">
      <c r="A44" s="28"/>
      <c r="B44" s="28"/>
      <c r="C44" s="4" t="s">
        <v>55</v>
      </c>
      <c r="D44" s="32"/>
      <c r="E44" s="80"/>
    </row>
    <row r="45" spans="1:5" x14ac:dyDescent="0.2">
      <c r="A45" s="28"/>
      <c r="B45" s="28"/>
      <c r="C45" s="4" t="s">
        <v>832</v>
      </c>
      <c r="D45" s="32"/>
      <c r="E45" s="80"/>
    </row>
    <row r="46" spans="1:5" ht="21" x14ac:dyDescent="0.2">
      <c r="A46" s="108" t="s">
        <v>1284</v>
      </c>
      <c r="B46" s="108" t="s">
        <v>56</v>
      </c>
      <c r="C46" s="96" t="s">
        <v>57</v>
      </c>
      <c r="D46" s="102" t="s">
        <v>9</v>
      </c>
      <c r="E46" s="98">
        <v>240</v>
      </c>
    </row>
    <row r="47" spans="1:5" x14ac:dyDescent="0.2">
      <c r="A47" s="28"/>
      <c r="B47" s="28"/>
      <c r="C47" s="4" t="s">
        <v>58</v>
      </c>
      <c r="D47" s="32"/>
      <c r="E47" s="80"/>
    </row>
    <row r="48" spans="1:5" x14ac:dyDescent="0.2">
      <c r="A48" s="109"/>
      <c r="B48" s="109"/>
      <c r="C48" s="99" t="s">
        <v>833</v>
      </c>
      <c r="D48" s="103"/>
      <c r="E48" s="101"/>
    </row>
    <row r="49" spans="1:5" ht="21" x14ac:dyDescent="0.2">
      <c r="A49" s="35" t="s">
        <v>1284</v>
      </c>
      <c r="B49" s="35" t="s">
        <v>59</v>
      </c>
      <c r="C49" s="18" t="s">
        <v>60</v>
      </c>
      <c r="D49" s="36" t="s">
        <v>9</v>
      </c>
      <c r="E49" s="76">
        <v>246.5</v>
      </c>
    </row>
    <row r="50" spans="1:5" x14ac:dyDescent="0.2">
      <c r="A50" s="28"/>
      <c r="B50" s="28"/>
      <c r="C50" s="4" t="s">
        <v>61</v>
      </c>
      <c r="D50" s="32"/>
      <c r="E50" s="80"/>
    </row>
    <row r="51" spans="1:5" x14ac:dyDescent="0.2">
      <c r="A51" s="28"/>
      <c r="B51" s="28"/>
      <c r="C51" s="4" t="s">
        <v>833</v>
      </c>
      <c r="D51" s="32"/>
      <c r="E51" s="80"/>
    </row>
    <row r="52" spans="1:5" ht="21" x14ac:dyDescent="0.2">
      <c r="A52" s="25" t="s">
        <v>1284</v>
      </c>
      <c r="B52" s="25" t="s">
        <v>62</v>
      </c>
      <c r="C52" s="26" t="s">
        <v>63</v>
      </c>
      <c r="D52" s="37"/>
      <c r="E52" s="79"/>
    </row>
    <row r="53" spans="1:5" x14ac:dyDescent="0.2">
      <c r="A53" s="28"/>
      <c r="B53" s="28"/>
      <c r="C53" s="4" t="s">
        <v>835</v>
      </c>
      <c r="D53" s="32"/>
      <c r="E53" s="80"/>
    </row>
    <row r="54" spans="1:5" ht="21" x14ac:dyDescent="0.2">
      <c r="A54" s="110" t="s">
        <v>1284</v>
      </c>
      <c r="B54" s="110" t="s">
        <v>64</v>
      </c>
      <c r="C54" s="105" t="s">
        <v>65</v>
      </c>
      <c r="D54" s="106" t="s">
        <v>9</v>
      </c>
      <c r="E54" s="107">
        <v>70</v>
      </c>
    </row>
    <row r="55" spans="1:5" ht="21" x14ac:dyDescent="0.2">
      <c r="A55" s="39" t="s">
        <v>1284</v>
      </c>
      <c r="B55" s="39" t="s">
        <v>66</v>
      </c>
      <c r="C55" s="40" t="s">
        <v>67</v>
      </c>
      <c r="D55" s="41" t="s">
        <v>9</v>
      </c>
      <c r="E55" s="77">
        <v>53.5</v>
      </c>
    </row>
    <row r="56" spans="1:5" ht="21" x14ac:dyDescent="0.2">
      <c r="A56" s="25" t="s">
        <v>1284</v>
      </c>
      <c r="B56" s="25" t="s">
        <v>68</v>
      </c>
      <c r="C56" s="26" t="s">
        <v>69</v>
      </c>
      <c r="D56" s="25" t="s">
        <v>9</v>
      </c>
      <c r="E56" s="75">
        <v>100</v>
      </c>
    </row>
    <row r="57" spans="1:5" x14ac:dyDescent="0.2">
      <c r="A57" s="28"/>
      <c r="B57" s="28"/>
      <c r="C57" s="4" t="s">
        <v>836</v>
      </c>
      <c r="D57" s="28"/>
      <c r="E57" s="80"/>
    </row>
    <row r="58" spans="1:5" ht="21" x14ac:dyDescent="0.2">
      <c r="A58" s="35" t="s">
        <v>1284</v>
      </c>
      <c r="B58" s="35" t="s">
        <v>70</v>
      </c>
      <c r="C58" s="18" t="s">
        <v>71</v>
      </c>
      <c r="D58" s="35" t="s">
        <v>9</v>
      </c>
      <c r="E58" s="76">
        <v>106.5</v>
      </c>
    </row>
    <row r="59" spans="1:5" x14ac:dyDescent="0.2">
      <c r="A59" s="28"/>
      <c r="B59" s="28"/>
      <c r="C59" s="4" t="s">
        <v>837</v>
      </c>
      <c r="D59" s="28"/>
      <c r="E59" s="80"/>
    </row>
    <row r="60" spans="1:5" ht="21" x14ac:dyDescent="0.2">
      <c r="A60" s="25" t="s">
        <v>1284</v>
      </c>
      <c r="B60" s="25" t="s">
        <v>72</v>
      </c>
      <c r="C60" s="26" t="s">
        <v>73</v>
      </c>
      <c r="D60" s="25" t="s">
        <v>9</v>
      </c>
      <c r="E60" s="75">
        <v>900</v>
      </c>
    </row>
    <row r="61" spans="1:5" x14ac:dyDescent="0.2">
      <c r="A61" s="28"/>
      <c r="B61" s="28"/>
      <c r="C61" s="4" t="s">
        <v>74</v>
      </c>
      <c r="D61" s="28"/>
      <c r="E61" s="80"/>
    </row>
    <row r="62" spans="1:5" x14ac:dyDescent="0.2">
      <c r="A62" s="28"/>
      <c r="B62" s="28"/>
      <c r="C62" s="4" t="s">
        <v>838</v>
      </c>
      <c r="D62" s="28"/>
      <c r="E62" s="80"/>
    </row>
    <row r="63" spans="1:5" ht="21" x14ac:dyDescent="0.2">
      <c r="A63" s="25" t="s">
        <v>1284</v>
      </c>
      <c r="B63" s="25" t="s">
        <v>75</v>
      </c>
      <c r="C63" s="26" t="s">
        <v>76</v>
      </c>
      <c r="D63" s="42"/>
      <c r="E63" s="79"/>
    </row>
    <row r="64" spans="1:5" x14ac:dyDescent="0.2">
      <c r="A64" s="28"/>
      <c r="B64" s="28"/>
      <c r="C64" s="4" t="s">
        <v>839</v>
      </c>
      <c r="D64" s="28"/>
      <c r="E64" s="80"/>
    </row>
    <row r="65" spans="1:5" ht="21" x14ac:dyDescent="0.2">
      <c r="A65" s="108" t="s">
        <v>1284</v>
      </c>
      <c r="B65" s="108" t="s">
        <v>77</v>
      </c>
      <c r="C65" s="96" t="s">
        <v>78</v>
      </c>
      <c r="D65" s="108" t="s">
        <v>9</v>
      </c>
      <c r="E65" s="98">
        <v>880</v>
      </c>
    </row>
    <row r="66" spans="1:5" x14ac:dyDescent="0.2">
      <c r="A66" s="109"/>
      <c r="B66" s="109"/>
      <c r="C66" s="99" t="s">
        <v>840</v>
      </c>
      <c r="D66" s="109"/>
      <c r="E66" s="101"/>
    </row>
    <row r="67" spans="1:5" ht="21" x14ac:dyDescent="0.2">
      <c r="A67" s="35" t="s">
        <v>1284</v>
      </c>
      <c r="B67" s="35" t="s">
        <v>79</v>
      </c>
      <c r="C67" s="18" t="s">
        <v>80</v>
      </c>
      <c r="D67" s="35" t="s">
        <v>9</v>
      </c>
      <c r="E67" s="76">
        <v>800</v>
      </c>
    </row>
    <row r="68" spans="1:5" x14ac:dyDescent="0.2">
      <c r="A68" s="28"/>
      <c r="B68" s="28"/>
      <c r="C68" s="4" t="s">
        <v>840</v>
      </c>
      <c r="D68" s="28"/>
      <c r="E68" s="80"/>
    </row>
    <row r="69" spans="1:5" ht="21" x14ac:dyDescent="0.2">
      <c r="A69" s="2" t="s">
        <v>1284</v>
      </c>
      <c r="B69" s="2" t="s">
        <v>81</v>
      </c>
      <c r="C69" s="26" t="s">
        <v>82</v>
      </c>
      <c r="D69" s="2" t="s">
        <v>9</v>
      </c>
      <c r="E69" s="75">
        <v>7.5</v>
      </c>
    </row>
    <row r="70" spans="1:5" x14ac:dyDescent="0.2">
      <c r="A70" s="30"/>
      <c r="B70" s="30"/>
      <c r="C70" s="7" t="s">
        <v>83</v>
      </c>
      <c r="D70" s="30"/>
      <c r="E70" s="81"/>
    </row>
    <row r="71" spans="1:5" ht="21" x14ac:dyDescent="0.2">
      <c r="A71" s="25" t="s">
        <v>1284</v>
      </c>
      <c r="B71" s="25" t="s">
        <v>84</v>
      </c>
      <c r="C71" s="26" t="s">
        <v>85</v>
      </c>
      <c r="D71" s="25" t="s">
        <v>9</v>
      </c>
      <c r="E71" s="75">
        <v>7</v>
      </c>
    </row>
    <row r="72" spans="1:5" x14ac:dyDescent="0.2">
      <c r="A72" s="30"/>
      <c r="B72" s="30"/>
      <c r="C72" s="7" t="s">
        <v>86</v>
      </c>
      <c r="D72" s="30"/>
      <c r="E72" s="81"/>
    </row>
    <row r="73" spans="1:5" ht="21" x14ac:dyDescent="0.2">
      <c r="A73" s="25" t="s">
        <v>1284</v>
      </c>
      <c r="B73" s="25" t="s">
        <v>87</v>
      </c>
      <c r="C73" s="26" t="s">
        <v>88</v>
      </c>
      <c r="D73" s="25" t="s">
        <v>9</v>
      </c>
      <c r="E73" s="75">
        <v>545</v>
      </c>
    </row>
    <row r="74" spans="1:5" x14ac:dyDescent="0.2">
      <c r="A74" s="30"/>
      <c r="B74" s="30"/>
      <c r="C74" s="7" t="s">
        <v>74</v>
      </c>
      <c r="D74" s="30"/>
      <c r="E74" s="81"/>
    </row>
    <row r="75" spans="1:5" ht="21" x14ac:dyDescent="0.2">
      <c r="A75" s="25" t="s">
        <v>1284</v>
      </c>
      <c r="B75" s="25" t="s">
        <v>89</v>
      </c>
      <c r="C75" s="26" t="s">
        <v>90</v>
      </c>
      <c r="D75" s="25" t="s">
        <v>9</v>
      </c>
      <c r="E75" s="75">
        <v>30</v>
      </c>
    </row>
    <row r="76" spans="1:5" x14ac:dyDescent="0.2">
      <c r="A76" s="30"/>
      <c r="B76" s="30"/>
      <c r="C76" s="7" t="s">
        <v>74</v>
      </c>
      <c r="D76" s="30"/>
      <c r="E76" s="81"/>
    </row>
    <row r="77" spans="1:5" ht="10.5" customHeight="1" x14ac:dyDescent="0.2">
      <c r="A77" s="220" t="s">
        <v>1006</v>
      </c>
      <c r="B77" s="220"/>
      <c r="C77" s="220"/>
      <c r="D77" s="220"/>
      <c r="E77" s="220"/>
    </row>
    <row r="78" spans="1:5" x14ac:dyDescent="0.2">
      <c r="A78" s="153" t="s">
        <v>994</v>
      </c>
      <c r="B78" s="154" t="s">
        <v>993</v>
      </c>
      <c r="C78" s="154" t="s">
        <v>995</v>
      </c>
      <c r="D78" s="154" t="s">
        <v>13</v>
      </c>
      <c r="E78" s="155" t="s">
        <v>996</v>
      </c>
    </row>
    <row r="79" spans="1:5" ht="21" x14ac:dyDescent="0.2">
      <c r="A79" s="25" t="s">
        <v>1284</v>
      </c>
      <c r="B79" s="25" t="s">
        <v>91</v>
      </c>
      <c r="C79" s="26" t="s">
        <v>1103</v>
      </c>
      <c r="D79" s="25" t="s">
        <v>9</v>
      </c>
      <c r="E79" s="75">
        <v>19</v>
      </c>
    </row>
    <row r="80" spans="1:5" x14ac:dyDescent="0.2">
      <c r="A80" s="28"/>
      <c r="B80" s="28"/>
      <c r="C80" s="4" t="s">
        <v>841</v>
      </c>
      <c r="D80" s="28"/>
      <c r="E80" s="80"/>
    </row>
    <row r="81" spans="1:5" ht="10.5" customHeight="1" x14ac:dyDescent="0.2">
      <c r="A81" s="220" t="s">
        <v>1007</v>
      </c>
      <c r="B81" s="220"/>
      <c r="C81" s="220"/>
      <c r="D81" s="220"/>
      <c r="E81" s="220"/>
    </row>
    <row r="82" spans="1:5" x14ac:dyDescent="0.2">
      <c r="A82" s="153" t="s">
        <v>994</v>
      </c>
      <c r="B82" s="154" t="s">
        <v>993</v>
      </c>
      <c r="C82" s="154" t="s">
        <v>995</v>
      </c>
      <c r="D82" s="154" t="s">
        <v>13</v>
      </c>
      <c r="E82" s="155" t="s">
        <v>996</v>
      </c>
    </row>
    <row r="83" spans="1:5" ht="21" x14ac:dyDescent="0.2">
      <c r="A83" s="25" t="s">
        <v>1284</v>
      </c>
      <c r="B83" s="25" t="s">
        <v>92</v>
      </c>
      <c r="C83" s="26" t="s">
        <v>93</v>
      </c>
      <c r="D83" s="25" t="s">
        <v>9</v>
      </c>
      <c r="E83" s="75">
        <v>41</v>
      </c>
    </row>
    <row r="84" spans="1:5" x14ac:dyDescent="0.2">
      <c r="A84" s="28"/>
      <c r="B84" s="28"/>
      <c r="C84" s="4" t="s">
        <v>842</v>
      </c>
      <c r="D84" s="28"/>
      <c r="E84" s="80"/>
    </row>
    <row r="85" spans="1:5" ht="21" x14ac:dyDescent="0.2">
      <c r="A85" s="25" t="s">
        <v>1284</v>
      </c>
      <c r="B85" s="25" t="s">
        <v>94</v>
      </c>
      <c r="C85" s="26" t="s">
        <v>95</v>
      </c>
      <c r="D85" s="25" t="s">
        <v>9</v>
      </c>
      <c r="E85" s="75">
        <v>15.3</v>
      </c>
    </row>
    <row r="86" spans="1:5" x14ac:dyDescent="0.2">
      <c r="A86" s="28"/>
      <c r="B86" s="28"/>
      <c r="C86" s="4" t="s">
        <v>843</v>
      </c>
      <c r="D86" s="28"/>
      <c r="E86" s="80"/>
    </row>
    <row r="87" spans="1:5" ht="21" x14ac:dyDescent="0.2">
      <c r="A87" s="25" t="s">
        <v>1284</v>
      </c>
      <c r="B87" s="25" t="s">
        <v>96</v>
      </c>
      <c r="C87" s="26" t="s">
        <v>856</v>
      </c>
      <c r="D87" s="25" t="s">
        <v>9</v>
      </c>
      <c r="E87" s="75">
        <v>61.5</v>
      </c>
    </row>
    <row r="88" spans="1:5" x14ac:dyDescent="0.2">
      <c r="A88" s="28"/>
      <c r="B88" s="28"/>
      <c r="C88" s="4" t="s">
        <v>844</v>
      </c>
      <c r="D88" s="28"/>
      <c r="E88" s="80"/>
    </row>
    <row r="89" spans="1:5" ht="21" x14ac:dyDescent="0.2">
      <c r="A89" s="25" t="s">
        <v>1284</v>
      </c>
      <c r="B89" s="25" t="s">
        <v>97</v>
      </c>
      <c r="C89" s="26" t="s">
        <v>98</v>
      </c>
      <c r="D89" s="25" t="s">
        <v>9</v>
      </c>
      <c r="E89" s="75">
        <v>22</v>
      </c>
    </row>
    <row r="90" spans="1:5" x14ac:dyDescent="0.2">
      <c r="A90" s="28"/>
      <c r="B90" s="28"/>
      <c r="C90" s="4" t="s">
        <v>99</v>
      </c>
      <c r="D90" s="43"/>
      <c r="E90" s="85"/>
    </row>
    <row r="91" spans="1:5" x14ac:dyDescent="0.2">
      <c r="A91" s="28"/>
      <c r="B91" s="28"/>
      <c r="C91" s="4" t="s">
        <v>845</v>
      </c>
      <c r="D91" s="28"/>
      <c r="E91" s="80"/>
    </row>
    <row r="92" spans="1:5" ht="21" x14ac:dyDescent="0.2">
      <c r="A92" s="25" t="s">
        <v>1284</v>
      </c>
      <c r="B92" s="25" t="s">
        <v>100</v>
      </c>
      <c r="C92" s="26" t="s">
        <v>101</v>
      </c>
      <c r="D92" s="25" t="s">
        <v>9</v>
      </c>
      <c r="E92" s="75">
        <v>20</v>
      </c>
    </row>
    <row r="93" spans="1:5" ht="21" x14ac:dyDescent="0.2">
      <c r="A93" s="28"/>
      <c r="B93" s="28"/>
      <c r="C93" s="4" t="s">
        <v>846</v>
      </c>
      <c r="D93" s="28"/>
      <c r="E93" s="80"/>
    </row>
    <row r="94" spans="1:5" x14ac:dyDescent="0.2">
      <c r="A94" s="28"/>
      <c r="B94" s="28"/>
      <c r="C94" s="4" t="s">
        <v>847</v>
      </c>
      <c r="D94" s="28"/>
      <c r="E94" s="80"/>
    </row>
    <row r="95" spans="1:5" ht="21" x14ac:dyDescent="0.2">
      <c r="A95" s="25" t="s">
        <v>1284</v>
      </c>
      <c r="B95" s="25" t="s">
        <v>102</v>
      </c>
      <c r="C95" s="26" t="s">
        <v>103</v>
      </c>
      <c r="D95" s="42"/>
      <c r="E95" s="79"/>
    </row>
    <row r="96" spans="1:5" ht="21" x14ac:dyDescent="0.2">
      <c r="A96" s="28"/>
      <c r="B96" s="28"/>
      <c r="C96" s="4" t="s">
        <v>848</v>
      </c>
      <c r="D96" s="28"/>
      <c r="E96" s="80"/>
    </row>
    <row r="97" spans="1:5" x14ac:dyDescent="0.2">
      <c r="A97" s="28"/>
      <c r="B97" s="28"/>
      <c r="C97" s="4" t="s">
        <v>834</v>
      </c>
      <c r="D97" s="28"/>
      <c r="E97" s="80"/>
    </row>
    <row r="98" spans="1:5" ht="21" x14ac:dyDescent="0.2">
      <c r="A98" s="108" t="s">
        <v>1284</v>
      </c>
      <c r="B98" s="108" t="s">
        <v>105</v>
      </c>
      <c r="C98" s="96" t="s">
        <v>106</v>
      </c>
      <c r="D98" s="108" t="s">
        <v>9</v>
      </c>
      <c r="E98" s="98">
        <v>9.5</v>
      </c>
    </row>
    <row r="99" spans="1:5" x14ac:dyDescent="0.2">
      <c r="A99" s="109"/>
      <c r="B99" s="109"/>
      <c r="C99" s="99" t="s">
        <v>849</v>
      </c>
      <c r="D99" s="109"/>
      <c r="E99" s="101"/>
    </row>
    <row r="100" spans="1:5" ht="21" x14ac:dyDescent="0.2">
      <c r="A100" s="35" t="s">
        <v>1284</v>
      </c>
      <c r="B100" s="35" t="s">
        <v>107</v>
      </c>
      <c r="C100" s="18" t="s">
        <v>108</v>
      </c>
      <c r="D100" s="35" t="s">
        <v>9</v>
      </c>
      <c r="E100" s="76">
        <v>160</v>
      </c>
    </row>
    <row r="101" spans="1:5" x14ac:dyDescent="0.2">
      <c r="A101" s="28"/>
      <c r="B101" s="28"/>
      <c r="C101" s="4" t="s">
        <v>109</v>
      </c>
      <c r="D101" s="28"/>
      <c r="E101" s="80"/>
    </row>
    <row r="102" spans="1:5" x14ac:dyDescent="0.2">
      <c r="A102" s="28"/>
      <c r="B102" s="28"/>
      <c r="C102" s="4" t="s">
        <v>850</v>
      </c>
      <c r="D102" s="28"/>
      <c r="E102" s="80"/>
    </row>
    <row r="103" spans="1:5" ht="21" x14ac:dyDescent="0.2">
      <c r="A103" s="25" t="s">
        <v>1284</v>
      </c>
      <c r="B103" s="25" t="s">
        <v>110</v>
      </c>
      <c r="C103" s="26" t="s">
        <v>111</v>
      </c>
      <c r="D103" s="25" t="s">
        <v>9</v>
      </c>
      <c r="E103" s="75">
        <v>250</v>
      </c>
    </row>
    <row r="104" spans="1:5" x14ac:dyDescent="0.2">
      <c r="A104" s="28"/>
      <c r="B104" s="28"/>
      <c r="C104" s="4" t="s">
        <v>851</v>
      </c>
      <c r="D104" s="28"/>
      <c r="E104" s="80"/>
    </row>
    <row r="105" spans="1:5" ht="21" x14ac:dyDescent="0.2">
      <c r="A105" s="25" t="s">
        <v>1284</v>
      </c>
      <c r="B105" s="25" t="s">
        <v>112</v>
      </c>
      <c r="C105" s="26" t="s">
        <v>113</v>
      </c>
      <c r="D105" s="25" t="s">
        <v>9</v>
      </c>
      <c r="E105" s="75">
        <v>30.7</v>
      </c>
    </row>
    <row r="106" spans="1:5" x14ac:dyDescent="0.2">
      <c r="A106" s="28"/>
      <c r="B106" s="28"/>
      <c r="C106" s="4" t="s">
        <v>852</v>
      </c>
      <c r="D106" s="28"/>
      <c r="E106" s="80"/>
    </row>
    <row r="107" spans="1:5" ht="21" x14ac:dyDescent="0.2">
      <c r="A107" s="25" t="s">
        <v>1284</v>
      </c>
      <c r="B107" s="25" t="s">
        <v>114</v>
      </c>
      <c r="C107" s="26" t="s">
        <v>115</v>
      </c>
      <c r="D107" s="44"/>
      <c r="E107" s="86"/>
    </row>
    <row r="108" spans="1:5" ht="21" x14ac:dyDescent="0.2">
      <c r="A108" s="108" t="s">
        <v>1284</v>
      </c>
      <c r="B108" s="108" t="s">
        <v>116</v>
      </c>
      <c r="C108" s="96" t="s">
        <v>117</v>
      </c>
      <c r="D108" s="108" t="s">
        <v>9</v>
      </c>
      <c r="E108" s="98">
        <v>19</v>
      </c>
    </row>
    <row r="109" spans="1:5" x14ac:dyDescent="0.2">
      <c r="A109" s="28"/>
      <c r="B109" s="28"/>
      <c r="C109" s="4" t="s">
        <v>118</v>
      </c>
      <c r="D109" s="28"/>
      <c r="E109" s="80"/>
    </row>
    <row r="110" spans="1:5" x14ac:dyDescent="0.2">
      <c r="A110" s="109"/>
      <c r="B110" s="109"/>
      <c r="C110" s="99" t="s">
        <v>825</v>
      </c>
      <c r="D110" s="109"/>
      <c r="E110" s="101"/>
    </row>
    <row r="111" spans="1:5" ht="21" x14ac:dyDescent="0.2">
      <c r="A111" s="108" t="s">
        <v>1284</v>
      </c>
      <c r="B111" s="108" t="s">
        <v>119</v>
      </c>
      <c r="C111" s="96" t="s">
        <v>120</v>
      </c>
      <c r="D111" s="108" t="s">
        <v>9</v>
      </c>
      <c r="E111" s="98">
        <v>19</v>
      </c>
    </row>
    <row r="112" spans="1:5" x14ac:dyDescent="0.2">
      <c r="A112" s="28"/>
      <c r="B112" s="28"/>
      <c r="C112" s="4" t="s">
        <v>121</v>
      </c>
      <c r="D112" s="28"/>
      <c r="E112" s="80"/>
    </row>
    <row r="113" spans="1:5" x14ac:dyDescent="0.2">
      <c r="A113" s="109"/>
      <c r="B113" s="109"/>
      <c r="C113" s="99" t="s">
        <v>824</v>
      </c>
      <c r="D113" s="109"/>
      <c r="E113" s="101"/>
    </row>
    <row r="114" spans="1:5" ht="21" x14ac:dyDescent="0.2">
      <c r="A114" s="35" t="s">
        <v>1284</v>
      </c>
      <c r="B114" s="35" t="s">
        <v>122</v>
      </c>
      <c r="C114" s="18" t="s">
        <v>123</v>
      </c>
      <c r="D114" s="35" t="s">
        <v>9</v>
      </c>
      <c r="E114" s="76">
        <v>25.6</v>
      </c>
    </row>
    <row r="115" spans="1:5" x14ac:dyDescent="0.2">
      <c r="A115" s="28"/>
      <c r="B115" s="28"/>
      <c r="C115" s="4" t="s">
        <v>823</v>
      </c>
      <c r="D115" s="28"/>
      <c r="E115" s="80"/>
    </row>
    <row r="116" spans="1:5" ht="21" x14ac:dyDescent="0.2">
      <c r="A116" s="25" t="s">
        <v>1284</v>
      </c>
      <c r="B116" s="25" t="s">
        <v>124</v>
      </c>
      <c r="C116" s="26" t="s">
        <v>125</v>
      </c>
      <c r="D116" s="25" t="s">
        <v>9</v>
      </c>
      <c r="E116" s="75">
        <v>25.6</v>
      </c>
    </row>
    <row r="117" spans="1:5" x14ac:dyDescent="0.2">
      <c r="A117" s="28"/>
      <c r="B117" s="28"/>
      <c r="C117" s="4" t="s">
        <v>822</v>
      </c>
      <c r="D117" s="28"/>
      <c r="E117" s="80"/>
    </row>
    <row r="118" spans="1:5" ht="21" x14ac:dyDescent="0.2">
      <c r="A118" s="25" t="s">
        <v>1284</v>
      </c>
      <c r="B118" s="25" t="s">
        <v>126</v>
      </c>
      <c r="C118" s="26" t="s">
        <v>127</v>
      </c>
      <c r="D118" s="25" t="s">
        <v>9</v>
      </c>
      <c r="E118" s="75">
        <v>16.5</v>
      </c>
    </row>
    <row r="119" spans="1:5" x14ac:dyDescent="0.2">
      <c r="A119" s="28"/>
      <c r="B119" s="28"/>
      <c r="C119" s="4" t="s">
        <v>821</v>
      </c>
      <c r="D119" s="28"/>
      <c r="E119" s="80"/>
    </row>
    <row r="120" spans="1:5" ht="21" x14ac:dyDescent="0.2">
      <c r="A120" s="25" t="s">
        <v>1284</v>
      </c>
      <c r="B120" s="25" t="s">
        <v>128</v>
      </c>
      <c r="C120" s="26" t="s">
        <v>129</v>
      </c>
      <c r="D120" s="25" t="s">
        <v>9</v>
      </c>
      <c r="E120" s="75">
        <v>60</v>
      </c>
    </row>
    <row r="121" spans="1:5" x14ac:dyDescent="0.2">
      <c r="A121" s="28"/>
      <c r="B121" s="28"/>
      <c r="C121" s="4" t="s">
        <v>820</v>
      </c>
      <c r="D121" s="28"/>
      <c r="E121" s="80"/>
    </row>
    <row r="122" spans="1:5" ht="21" x14ac:dyDescent="0.2">
      <c r="A122" s="25" t="s">
        <v>1284</v>
      </c>
      <c r="B122" s="25" t="s">
        <v>130</v>
      </c>
      <c r="C122" s="26" t="s">
        <v>131</v>
      </c>
      <c r="D122" s="25" t="s">
        <v>9</v>
      </c>
      <c r="E122" s="75">
        <v>26</v>
      </c>
    </row>
    <row r="123" spans="1:5" ht="21" x14ac:dyDescent="0.2">
      <c r="A123" s="45" t="s">
        <v>1284</v>
      </c>
      <c r="B123" s="45" t="s">
        <v>132</v>
      </c>
      <c r="C123" s="46" t="s">
        <v>133</v>
      </c>
      <c r="D123" s="45" t="s">
        <v>9</v>
      </c>
      <c r="E123" s="78">
        <v>13</v>
      </c>
    </row>
    <row r="124" spans="1:5" ht="21" x14ac:dyDescent="0.2">
      <c r="A124" s="25" t="s">
        <v>1284</v>
      </c>
      <c r="B124" s="25" t="s">
        <v>134</v>
      </c>
      <c r="C124" s="26" t="s">
        <v>135</v>
      </c>
      <c r="D124" s="25" t="s">
        <v>9</v>
      </c>
      <c r="E124" s="75">
        <v>57</v>
      </c>
    </row>
    <row r="125" spans="1:5" x14ac:dyDescent="0.2">
      <c r="A125" s="28"/>
      <c r="B125" s="28"/>
      <c r="C125" s="4" t="s">
        <v>819</v>
      </c>
      <c r="D125" s="28"/>
      <c r="E125" s="80"/>
    </row>
    <row r="126" spans="1:5" ht="21" x14ac:dyDescent="0.2">
      <c r="A126" s="25" t="s">
        <v>1284</v>
      </c>
      <c r="B126" s="25" t="s">
        <v>136</v>
      </c>
      <c r="C126" s="26" t="s">
        <v>137</v>
      </c>
      <c r="D126" s="25" t="s">
        <v>9</v>
      </c>
      <c r="E126" s="75">
        <v>439</v>
      </c>
    </row>
    <row r="127" spans="1:5" ht="52.5" x14ac:dyDescent="0.2">
      <c r="A127" s="28"/>
      <c r="B127" s="28"/>
      <c r="C127" s="4" t="s">
        <v>853</v>
      </c>
      <c r="D127" s="28"/>
      <c r="E127" s="80"/>
    </row>
  </sheetData>
  <mergeCells count="4">
    <mergeCell ref="A77:E77"/>
    <mergeCell ref="A81:E81"/>
    <mergeCell ref="A1:E1"/>
    <mergeCell ref="A2:E2"/>
  </mergeCells>
  <pageMargins left="0.7" right="0.7" top="0.75" bottom="0.75" header="0.3" footer="0.3"/>
  <pageSetup paperSize="9"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5">
    <tabColor rgb="FF92D050"/>
    <pageSetUpPr fitToPage="1"/>
  </sheetPr>
  <dimension ref="A1:E98"/>
  <sheetViews>
    <sheetView zoomScaleNormal="100" workbookViewId="0">
      <selection sqref="A1:E97"/>
    </sheetView>
  </sheetViews>
  <sheetFormatPr defaultColWidth="9.33203125" defaultRowHeight="10.5" x14ac:dyDescent="0.2"/>
  <cols>
    <col min="1" max="1" width="18.83203125" style="1" customWidth="1"/>
    <col min="2" max="2" width="18.6640625" style="1" customWidth="1"/>
    <col min="3" max="3" width="90.83203125" style="1" customWidth="1"/>
    <col min="4" max="4" width="10.83203125" style="1" customWidth="1"/>
    <col min="5" max="5" width="12.83203125" style="83" customWidth="1"/>
    <col min="6" max="16384" width="9.33203125" style="1"/>
  </cols>
  <sheetData>
    <row r="1" spans="1:5" ht="10.5" customHeight="1" x14ac:dyDescent="0.2">
      <c r="A1" s="219" t="s">
        <v>998</v>
      </c>
      <c r="B1" s="219"/>
      <c r="C1" s="219"/>
      <c r="D1" s="219"/>
      <c r="E1" s="219"/>
    </row>
    <row r="2" spans="1:5" ht="10.5" customHeight="1" x14ac:dyDescent="0.2">
      <c r="A2" s="220" t="s">
        <v>1017</v>
      </c>
      <c r="B2" s="220"/>
      <c r="C2" s="220"/>
      <c r="D2" s="220"/>
      <c r="E2" s="220"/>
    </row>
    <row r="3" spans="1:5" x14ac:dyDescent="0.2">
      <c r="A3" s="153" t="s">
        <v>994</v>
      </c>
      <c r="B3" s="154" t="s">
        <v>993</v>
      </c>
      <c r="C3" s="154" t="s">
        <v>995</v>
      </c>
      <c r="D3" s="154" t="s">
        <v>13</v>
      </c>
      <c r="E3" s="155" t="s">
        <v>996</v>
      </c>
    </row>
    <row r="4" spans="1:5" ht="21" x14ac:dyDescent="0.2">
      <c r="A4" s="2" t="s">
        <v>1284</v>
      </c>
      <c r="B4" s="2" t="s">
        <v>249</v>
      </c>
      <c r="C4" s="26" t="s">
        <v>250</v>
      </c>
      <c r="D4" s="2" t="s">
        <v>9</v>
      </c>
      <c r="E4" s="75">
        <v>2</v>
      </c>
    </row>
    <row r="5" spans="1:5" x14ac:dyDescent="0.15">
      <c r="A5" s="61"/>
      <c r="B5" s="61"/>
      <c r="C5" s="7" t="s">
        <v>251</v>
      </c>
      <c r="D5" s="61"/>
      <c r="E5" s="91"/>
    </row>
    <row r="6" spans="1:5" ht="21" x14ac:dyDescent="0.2">
      <c r="A6" s="2" t="s">
        <v>1284</v>
      </c>
      <c r="B6" s="2" t="s">
        <v>252</v>
      </c>
      <c r="C6" s="26" t="s">
        <v>253</v>
      </c>
      <c r="D6" s="2" t="s">
        <v>9</v>
      </c>
      <c r="E6" s="75">
        <v>8.5</v>
      </c>
    </row>
    <row r="7" spans="1:5" x14ac:dyDescent="0.15">
      <c r="A7" s="62"/>
      <c r="B7" s="62"/>
      <c r="C7" s="4" t="s">
        <v>104</v>
      </c>
      <c r="D7" s="62"/>
      <c r="E7" s="90"/>
    </row>
    <row r="8" spans="1:5" x14ac:dyDescent="0.15">
      <c r="A8" s="62"/>
      <c r="B8" s="62"/>
      <c r="C8" s="4" t="s">
        <v>906</v>
      </c>
      <c r="D8" s="62"/>
      <c r="E8" s="90"/>
    </row>
    <row r="9" spans="1:5" ht="21" x14ac:dyDescent="0.2">
      <c r="A9" s="2" t="s">
        <v>1284</v>
      </c>
      <c r="B9" s="2" t="s">
        <v>254</v>
      </c>
      <c r="C9" s="26" t="s">
        <v>133</v>
      </c>
      <c r="D9" s="2" t="s">
        <v>9</v>
      </c>
      <c r="E9" s="75">
        <v>13</v>
      </c>
    </row>
    <row r="10" spans="1:5" x14ac:dyDescent="0.15">
      <c r="A10" s="62"/>
      <c r="B10" s="62"/>
      <c r="C10" s="4" t="s">
        <v>104</v>
      </c>
      <c r="D10" s="62"/>
      <c r="E10" s="90"/>
    </row>
    <row r="11" spans="1:5" x14ac:dyDescent="0.15">
      <c r="A11" s="62"/>
      <c r="B11" s="62"/>
      <c r="C11" s="4" t="s">
        <v>906</v>
      </c>
      <c r="D11" s="62"/>
      <c r="E11" s="90"/>
    </row>
    <row r="12" spans="1:5" ht="21" x14ac:dyDescent="0.2">
      <c r="A12" s="2" t="s">
        <v>1284</v>
      </c>
      <c r="B12" s="2" t="s">
        <v>255</v>
      </c>
      <c r="C12" s="26" t="s">
        <v>256</v>
      </c>
      <c r="D12" s="2" t="s">
        <v>9</v>
      </c>
      <c r="E12" s="75">
        <v>15</v>
      </c>
    </row>
    <row r="13" spans="1:5" x14ac:dyDescent="0.15">
      <c r="A13" s="62"/>
      <c r="B13" s="62"/>
      <c r="C13" s="4" t="s">
        <v>104</v>
      </c>
      <c r="D13" s="62"/>
      <c r="E13" s="90"/>
    </row>
    <row r="14" spans="1:5" x14ac:dyDescent="0.15">
      <c r="A14" s="62"/>
      <c r="B14" s="62"/>
      <c r="C14" s="4" t="s">
        <v>907</v>
      </c>
      <c r="D14" s="62"/>
      <c r="E14" s="90"/>
    </row>
    <row r="15" spans="1:5" ht="21" x14ac:dyDescent="0.2">
      <c r="A15" s="2" t="s">
        <v>1284</v>
      </c>
      <c r="B15" s="2" t="s">
        <v>257</v>
      </c>
      <c r="C15" s="26" t="s">
        <v>258</v>
      </c>
      <c r="D15" s="2" t="s">
        <v>9</v>
      </c>
      <c r="E15" s="75">
        <v>14</v>
      </c>
    </row>
    <row r="16" spans="1:5" x14ac:dyDescent="0.15">
      <c r="A16" s="62"/>
      <c r="B16" s="62"/>
      <c r="C16" s="4" t="s">
        <v>104</v>
      </c>
      <c r="D16" s="62"/>
      <c r="E16" s="90"/>
    </row>
    <row r="17" spans="1:5" x14ac:dyDescent="0.15">
      <c r="A17" s="62"/>
      <c r="B17" s="62"/>
      <c r="C17" s="4" t="s">
        <v>908</v>
      </c>
      <c r="D17" s="62"/>
      <c r="E17" s="90"/>
    </row>
    <row r="18" spans="1:5" ht="21" x14ac:dyDescent="0.2">
      <c r="A18" s="2" t="s">
        <v>1284</v>
      </c>
      <c r="B18" s="2" t="s">
        <v>259</v>
      </c>
      <c r="C18" s="26" t="s">
        <v>260</v>
      </c>
      <c r="D18" s="2" t="s">
        <v>9</v>
      </c>
      <c r="E18" s="75">
        <v>384</v>
      </c>
    </row>
    <row r="19" spans="1:5" x14ac:dyDescent="0.15">
      <c r="A19" s="62"/>
      <c r="B19" s="62"/>
      <c r="C19" s="4" t="s">
        <v>261</v>
      </c>
      <c r="D19" s="62"/>
      <c r="E19" s="90"/>
    </row>
    <row r="20" spans="1:5" x14ac:dyDescent="0.15">
      <c r="A20" s="61"/>
      <c r="B20" s="61"/>
      <c r="C20" s="7" t="s">
        <v>909</v>
      </c>
      <c r="D20" s="61"/>
      <c r="E20" s="91"/>
    </row>
    <row r="21" spans="1:5" ht="21" x14ac:dyDescent="0.2">
      <c r="A21" s="2" t="s">
        <v>1284</v>
      </c>
      <c r="B21" s="2" t="s">
        <v>262</v>
      </c>
      <c r="C21" s="26" t="s">
        <v>263</v>
      </c>
      <c r="D21" s="2" t="s">
        <v>9</v>
      </c>
      <c r="E21" s="75">
        <v>5.3</v>
      </c>
    </row>
    <row r="22" spans="1:5" x14ac:dyDescent="0.15">
      <c r="A22" s="62"/>
      <c r="B22" s="62"/>
      <c r="C22" s="4" t="s">
        <v>104</v>
      </c>
      <c r="D22" s="62"/>
      <c r="E22" s="90"/>
    </row>
    <row r="23" spans="1:5" x14ac:dyDescent="0.15">
      <c r="A23" s="62"/>
      <c r="B23" s="62"/>
      <c r="C23" s="4" t="s">
        <v>910</v>
      </c>
      <c r="D23" s="62"/>
      <c r="E23" s="90"/>
    </row>
    <row r="24" spans="1:5" ht="21" x14ac:dyDescent="0.2">
      <c r="A24" s="2" t="s">
        <v>1284</v>
      </c>
      <c r="B24" s="2" t="s">
        <v>264</v>
      </c>
      <c r="C24" s="26" t="s">
        <v>265</v>
      </c>
      <c r="D24" s="2" t="s">
        <v>9</v>
      </c>
      <c r="E24" s="75">
        <v>50</v>
      </c>
    </row>
    <row r="25" spans="1:5" x14ac:dyDescent="0.15">
      <c r="A25" s="62"/>
      <c r="B25" s="62"/>
      <c r="C25" s="4" t="s">
        <v>911</v>
      </c>
      <c r="D25" s="62"/>
      <c r="E25" s="90"/>
    </row>
    <row r="26" spans="1:5" ht="21" x14ac:dyDescent="0.2">
      <c r="A26" s="2" t="s">
        <v>1284</v>
      </c>
      <c r="B26" s="2" t="s">
        <v>267</v>
      </c>
      <c r="C26" s="26" t="s">
        <v>268</v>
      </c>
      <c r="D26" s="2" t="s">
        <v>9</v>
      </c>
      <c r="E26" s="75">
        <v>144</v>
      </c>
    </row>
    <row r="27" spans="1:5" x14ac:dyDescent="0.15">
      <c r="A27" s="62"/>
      <c r="B27" s="62"/>
      <c r="C27" s="4" t="s">
        <v>266</v>
      </c>
      <c r="D27" s="62"/>
      <c r="E27" s="90"/>
    </row>
    <row r="28" spans="1:5" x14ac:dyDescent="0.15">
      <c r="A28" s="62"/>
      <c r="B28" s="62"/>
      <c r="C28" s="4" t="s">
        <v>912</v>
      </c>
      <c r="D28" s="62"/>
      <c r="E28" s="90"/>
    </row>
    <row r="29" spans="1:5" ht="10.5" customHeight="1" x14ac:dyDescent="0.2">
      <c r="A29" s="220" t="s">
        <v>1021</v>
      </c>
      <c r="B29" s="220"/>
      <c r="C29" s="220"/>
      <c r="D29" s="220"/>
      <c r="E29" s="220"/>
    </row>
    <row r="30" spans="1:5" x14ac:dyDescent="0.2">
      <c r="A30" s="153" t="s">
        <v>994</v>
      </c>
      <c r="B30" s="154" t="s">
        <v>993</v>
      </c>
      <c r="C30" s="154" t="s">
        <v>995</v>
      </c>
      <c r="D30" s="154" t="s">
        <v>13</v>
      </c>
      <c r="E30" s="155" t="s">
        <v>996</v>
      </c>
    </row>
    <row r="31" spans="1:5" ht="21" x14ac:dyDescent="0.2">
      <c r="A31" s="65" t="s">
        <v>1284</v>
      </c>
      <c r="B31" s="65" t="s">
        <v>269</v>
      </c>
      <c r="C31" s="66" t="s">
        <v>270</v>
      </c>
      <c r="D31" s="2" t="s">
        <v>9</v>
      </c>
      <c r="E31" s="75">
        <v>61</v>
      </c>
    </row>
    <row r="32" spans="1:5" x14ac:dyDescent="0.15">
      <c r="A32" s="62"/>
      <c r="B32" s="62"/>
      <c r="C32" s="4" t="s">
        <v>271</v>
      </c>
      <c r="D32" s="62"/>
      <c r="E32" s="90"/>
    </row>
    <row r="33" spans="1:5" x14ac:dyDescent="0.15">
      <c r="A33" s="62"/>
      <c r="B33" s="62"/>
      <c r="C33" s="4" t="s">
        <v>913</v>
      </c>
      <c r="D33" s="62"/>
      <c r="E33" s="90"/>
    </row>
    <row r="34" spans="1:5" ht="21" x14ac:dyDescent="0.2">
      <c r="A34" s="2" t="s">
        <v>1284</v>
      </c>
      <c r="B34" s="2" t="s">
        <v>272</v>
      </c>
      <c r="C34" s="26" t="s">
        <v>273</v>
      </c>
      <c r="D34" s="2" t="s">
        <v>9</v>
      </c>
      <c r="E34" s="75">
        <v>50</v>
      </c>
    </row>
    <row r="35" spans="1:5" ht="21" x14ac:dyDescent="0.15">
      <c r="A35" s="62"/>
      <c r="B35" s="62"/>
      <c r="C35" s="4" t="s">
        <v>914</v>
      </c>
      <c r="D35" s="62"/>
      <c r="E35" s="90"/>
    </row>
    <row r="36" spans="1:5" x14ac:dyDescent="0.15">
      <c r="A36" s="62"/>
      <c r="B36" s="62"/>
      <c r="C36" s="4" t="s">
        <v>915</v>
      </c>
      <c r="D36" s="62"/>
      <c r="E36" s="90"/>
    </row>
    <row r="37" spans="1:5" ht="21" x14ac:dyDescent="0.2">
      <c r="A37" s="2" t="s">
        <v>1284</v>
      </c>
      <c r="B37" s="2" t="s">
        <v>274</v>
      </c>
      <c r="C37" s="26" t="s">
        <v>275</v>
      </c>
      <c r="D37" s="2" t="s">
        <v>9</v>
      </c>
      <c r="E37" s="75">
        <v>25.5</v>
      </c>
    </row>
    <row r="38" spans="1:5" x14ac:dyDescent="0.15">
      <c r="A38" s="62"/>
      <c r="B38" s="62"/>
      <c r="C38" s="4" t="s">
        <v>276</v>
      </c>
      <c r="D38" s="62"/>
      <c r="E38" s="90"/>
    </row>
    <row r="39" spans="1:5" x14ac:dyDescent="0.15">
      <c r="A39" s="62"/>
      <c r="B39" s="62"/>
      <c r="C39" s="4" t="s">
        <v>916</v>
      </c>
      <c r="D39" s="62"/>
      <c r="E39" s="90"/>
    </row>
    <row r="40" spans="1:5" ht="21" x14ac:dyDescent="0.2">
      <c r="A40" s="2" t="s">
        <v>1284</v>
      </c>
      <c r="B40" s="2" t="s">
        <v>277</v>
      </c>
      <c r="C40" s="26" t="s">
        <v>278</v>
      </c>
      <c r="D40" s="2" t="s">
        <v>9</v>
      </c>
      <c r="E40" s="75">
        <v>35</v>
      </c>
    </row>
    <row r="41" spans="1:5" x14ac:dyDescent="0.15">
      <c r="A41" s="62"/>
      <c r="B41" s="62"/>
      <c r="C41" s="4" t="s">
        <v>276</v>
      </c>
      <c r="D41" s="62"/>
      <c r="E41" s="90"/>
    </row>
    <row r="42" spans="1:5" x14ac:dyDescent="0.15">
      <c r="A42" s="62"/>
      <c r="B42" s="62"/>
      <c r="C42" s="4" t="s">
        <v>917</v>
      </c>
      <c r="D42" s="62"/>
      <c r="E42" s="90"/>
    </row>
    <row r="43" spans="1:5" ht="21" x14ac:dyDescent="0.2">
      <c r="A43" s="16" t="s">
        <v>1284</v>
      </c>
      <c r="B43" s="16" t="s">
        <v>279</v>
      </c>
      <c r="C43" s="46" t="s">
        <v>280</v>
      </c>
      <c r="D43" s="16" t="s">
        <v>9</v>
      </c>
      <c r="E43" s="78">
        <v>23</v>
      </c>
    </row>
    <row r="44" spans="1:5" ht="21" x14ac:dyDescent="0.2">
      <c r="A44" s="2" t="s">
        <v>1284</v>
      </c>
      <c r="B44" s="2" t="s">
        <v>281</v>
      </c>
      <c r="C44" s="26" t="s">
        <v>282</v>
      </c>
      <c r="D44" s="2" t="s">
        <v>9</v>
      </c>
      <c r="E44" s="75">
        <v>64</v>
      </c>
    </row>
    <row r="45" spans="1:5" x14ac:dyDescent="0.15">
      <c r="A45" s="62"/>
      <c r="B45" s="62"/>
      <c r="C45" s="4" t="s">
        <v>917</v>
      </c>
      <c r="D45" s="62"/>
      <c r="E45" s="90"/>
    </row>
    <row r="46" spans="1:5" ht="21" x14ac:dyDescent="0.2">
      <c r="A46" s="2" t="s">
        <v>1284</v>
      </c>
      <c r="B46" s="2" t="s">
        <v>283</v>
      </c>
      <c r="C46" s="26" t="s">
        <v>284</v>
      </c>
      <c r="D46" s="2" t="s">
        <v>9</v>
      </c>
      <c r="E46" s="75">
        <v>45</v>
      </c>
    </row>
    <row r="47" spans="1:5" x14ac:dyDescent="0.15">
      <c r="A47" s="62"/>
      <c r="B47" s="62"/>
      <c r="C47" s="4" t="s">
        <v>917</v>
      </c>
      <c r="D47" s="62"/>
      <c r="E47" s="90"/>
    </row>
    <row r="48" spans="1:5" ht="21" x14ac:dyDescent="0.2">
      <c r="A48" s="2" t="s">
        <v>1284</v>
      </c>
      <c r="B48" s="2" t="s">
        <v>285</v>
      </c>
      <c r="C48" s="26" t="s">
        <v>286</v>
      </c>
      <c r="D48" s="2" t="s">
        <v>9</v>
      </c>
      <c r="E48" s="75">
        <v>1470</v>
      </c>
    </row>
    <row r="49" spans="1:5" x14ac:dyDescent="0.15">
      <c r="A49" s="61"/>
      <c r="B49" s="61"/>
      <c r="C49" s="7" t="s">
        <v>287</v>
      </c>
      <c r="D49" s="61"/>
      <c r="E49" s="91"/>
    </row>
    <row r="50" spans="1:5" ht="21" x14ac:dyDescent="0.2">
      <c r="A50" s="2" t="s">
        <v>1284</v>
      </c>
      <c r="B50" s="2" t="s">
        <v>288</v>
      </c>
      <c r="C50" s="26" t="s">
        <v>289</v>
      </c>
      <c r="D50" s="2" t="s">
        <v>9</v>
      </c>
      <c r="E50" s="75">
        <v>100</v>
      </c>
    </row>
    <row r="51" spans="1:5" x14ac:dyDescent="0.15">
      <c r="A51" s="61"/>
      <c r="B51" s="61"/>
      <c r="C51" s="7" t="s">
        <v>290</v>
      </c>
      <c r="D51" s="61"/>
      <c r="E51" s="91"/>
    </row>
    <row r="52" spans="1:5" x14ac:dyDescent="0.2">
      <c r="A52" s="220" t="s">
        <v>1020</v>
      </c>
      <c r="B52" s="220"/>
      <c r="C52" s="220"/>
      <c r="D52" s="220"/>
      <c r="E52" s="220"/>
    </row>
    <row r="53" spans="1:5" x14ac:dyDescent="0.2">
      <c r="A53" s="153" t="s">
        <v>994</v>
      </c>
      <c r="B53" s="154" t="s">
        <v>993</v>
      </c>
      <c r="C53" s="154" t="s">
        <v>995</v>
      </c>
      <c r="D53" s="154" t="s">
        <v>13</v>
      </c>
      <c r="E53" s="155" t="s">
        <v>996</v>
      </c>
    </row>
    <row r="54" spans="1:5" ht="21" x14ac:dyDescent="0.2">
      <c r="A54" s="2" t="s">
        <v>1284</v>
      </c>
      <c r="B54" s="2" t="s">
        <v>291</v>
      </c>
      <c r="C54" s="26" t="s">
        <v>292</v>
      </c>
      <c r="D54" s="64"/>
      <c r="E54" s="87"/>
    </row>
    <row r="55" spans="1:5" ht="31.5" x14ac:dyDescent="0.15">
      <c r="A55" s="62"/>
      <c r="B55" s="62"/>
      <c r="C55" s="4" t="s">
        <v>928</v>
      </c>
      <c r="D55" s="62"/>
      <c r="E55" s="90"/>
    </row>
    <row r="56" spans="1:5" x14ac:dyDescent="0.15">
      <c r="A56" s="62"/>
      <c r="B56" s="62"/>
      <c r="C56" s="4" t="s">
        <v>918</v>
      </c>
      <c r="D56" s="62"/>
      <c r="E56" s="90"/>
    </row>
    <row r="57" spans="1:5" ht="21" x14ac:dyDescent="0.2">
      <c r="A57" s="138" t="s">
        <v>1284</v>
      </c>
      <c r="B57" s="138" t="s">
        <v>293</v>
      </c>
      <c r="C57" s="115" t="s">
        <v>294</v>
      </c>
      <c r="D57" s="116" t="s">
        <v>9</v>
      </c>
      <c r="E57" s="107">
        <v>13</v>
      </c>
    </row>
    <row r="58" spans="1:5" ht="21" x14ac:dyDescent="0.2">
      <c r="A58" s="7" t="s">
        <v>1284</v>
      </c>
      <c r="B58" s="7" t="s">
        <v>295</v>
      </c>
      <c r="C58" s="40" t="s">
        <v>296</v>
      </c>
      <c r="D58" s="7" t="s">
        <v>9</v>
      </c>
      <c r="E58" s="77">
        <v>15</v>
      </c>
    </row>
    <row r="59" spans="1:5" ht="21" x14ac:dyDescent="0.2">
      <c r="A59" s="2" t="s">
        <v>1284</v>
      </c>
      <c r="B59" s="2" t="s">
        <v>297</v>
      </c>
      <c r="C59" s="26" t="s">
        <v>298</v>
      </c>
      <c r="D59" s="2" t="s">
        <v>9</v>
      </c>
      <c r="E59" s="75">
        <v>6.5</v>
      </c>
    </row>
    <row r="60" spans="1:5" x14ac:dyDescent="0.15">
      <c r="A60" s="62"/>
      <c r="B60" s="62"/>
      <c r="C60" s="4" t="s">
        <v>104</v>
      </c>
      <c r="D60" s="62"/>
      <c r="E60" s="90"/>
    </row>
    <row r="61" spans="1:5" ht="21" x14ac:dyDescent="0.15">
      <c r="A61" s="62"/>
      <c r="B61" s="62"/>
      <c r="C61" s="4" t="s">
        <v>919</v>
      </c>
      <c r="D61" s="62"/>
      <c r="E61" s="90"/>
    </row>
    <row r="62" spans="1:5" ht="21" x14ac:dyDescent="0.2">
      <c r="A62" s="2" t="s">
        <v>1284</v>
      </c>
      <c r="B62" s="2" t="s">
        <v>299</v>
      </c>
      <c r="C62" s="26" t="s">
        <v>927</v>
      </c>
      <c r="D62" s="2" t="s">
        <v>9</v>
      </c>
      <c r="E62" s="75">
        <v>6</v>
      </c>
    </row>
    <row r="63" spans="1:5" x14ac:dyDescent="0.15">
      <c r="A63" s="62"/>
      <c r="B63" s="62"/>
      <c r="C63" s="4" t="s">
        <v>104</v>
      </c>
      <c r="D63" s="62"/>
      <c r="E63" s="90"/>
    </row>
    <row r="64" spans="1:5" x14ac:dyDescent="0.15">
      <c r="A64" s="62"/>
      <c r="B64" s="62"/>
      <c r="C64" s="4" t="s">
        <v>918</v>
      </c>
      <c r="D64" s="62"/>
      <c r="E64" s="90"/>
    </row>
    <row r="65" spans="1:5" ht="21" x14ac:dyDescent="0.2">
      <c r="A65" s="2" t="s">
        <v>1284</v>
      </c>
      <c r="B65" s="2" t="s">
        <v>300</v>
      </c>
      <c r="C65" s="26" t="s">
        <v>301</v>
      </c>
      <c r="D65" s="2" t="s">
        <v>9</v>
      </c>
      <c r="E65" s="75">
        <v>65</v>
      </c>
    </row>
    <row r="66" spans="1:5" ht="31.5" x14ac:dyDescent="0.15">
      <c r="A66" s="62"/>
      <c r="B66" s="62"/>
      <c r="C66" s="4" t="s">
        <v>929</v>
      </c>
      <c r="D66" s="62"/>
      <c r="E66" s="90"/>
    </row>
    <row r="67" spans="1:5" x14ac:dyDescent="0.15">
      <c r="A67" s="62"/>
      <c r="B67" s="62"/>
      <c r="C67" s="4" t="s">
        <v>918</v>
      </c>
      <c r="D67" s="62"/>
      <c r="E67" s="90"/>
    </row>
    <row r="68" spans="1:5" ht="10.5" customHeight="1" x14ac:dyDescent="0.2">
      <c r="A68" s="220" t="s">
        <v>1019</v>
      </c>
      <c r="B68" s="220"/>
      <c r="C68" s="220"/>
      <c r="D68" s="220"/>
      <c r="E68" s="220"/>
    </row>
    <row r="69" spans="1:5" x14ac:dyDescent="0.2">
      <c r="A69" s="153" t="s">
        <v>994</v>
      </c>
      <c r="B69" s="154" t="s">
        <v>993</v>
      </c>
      <c r="C69" s="154" t="s">
        <v>995</v>
      </c>
      <c r="D69" s="154" t="s">
        <v>13</v>
      </c>
      <c r="E69" s="155" t="s">
        <v>996</v>
      </c>
    </row>
    <row r="70" spans="1:5" ht="21" x14ac:dyDescent="0.2">
      <c r="A70" s="2" t="s">
        <v>1284</v>
      </c>
      <c r="B70" s="2" t="s">
        <v>302</v>
      </c>
      <c r="C70" s="26" t="s">
        <v>303</v>
      </c>
      <c r="D70" s="2" t="s">
        <v>9</v>
      </c>
      <c r="E70" s="75">
        <v>20</v>
      </c>
    </row>
    <row r="71" spans="1:5" x14ac:dyDescent="0.15">
      <c r="A71" s="62"/>
      <c r="B71" s="62"/>
      <c r="C71" s="4" t="s">
        <v>304</v>
      </c>
      <c r="D71" s="62"/>
      <c r="E71" s="90"/>
    </row>
    <row r="72" spans="1:5" x14ac:dyDescent="0.15">
      <c r="A72" s="62"/>
      <c r="B72" s="62"/>
      <c r="C72" s="4" t="s">
        <v>920</v>
      </c>
      <c r="D72" s="62"/>
      <c r="E72" s="90"/>
    </row>
    <row r="73" spans="1:5" ht="21" x14ac:dyDescent="0.2">
      <c r="A73" s="2" t="s">
        <v>1284</v>
      </c>
      <c r="B73" s="2" t="s">
        <v>305</v>
      </c>
      <c r="C73" s="26" t="s">
        <v>306</v>
      </c>
      <c r="D73" s="64"/>
      <c r="E73" s="87"/>
    </row>
    <row r="74" spans="1:5" x14ac:dyDescent="0.2">
      <c r="A74" s="4"/>
      <c r="B74" s="4"/>
      <c r="C74" s="4" t="s">
        <v>920</v>
      </c>
      <c r="D74" s="60"/>
      <c r="E74" s="88"/>
    </row>
    <row r="75" spans="1:5" ht="21" x14ac:dyDescent="0.2">
      <c r="A75" s="138" t="s">
        <v>1284</v>
      </c>
      <c r="B75" s="138" t="s">
        <v>307</v>
      </c>
      <c r="C75" s="115" t="s">
        <v>308</v>
      </c>
      <c r="D75" s="116" t="s">
        <v>9</v>
      </c>
      <c r="E75" s="107">
        <v>15</v>
      </c>
    </row>
    <row r="76" spans="1:5" ht="21" x14ac:dyDescent="0.2">
      <c r="A76" s="7" t="s">
        <v>1284</v>
      </c>
      <c r="B76" s="7" t="s">
        <v>309</v>
      </c>
      <c r="C76" s="40" t="s">
        <v>310</v>
      </c>
      <c r="D76" s="7" t="s">
        <v>9</v>
      </c>
      <c r="E76" s="77">
        <v>20</v>
      </c>
    </row>
    <row r="77" spans="1:5" ht="21" x14ac:dyDescent="0.2">
      <c r="A77" s="4" t="s">
        <v>1284</v>
      </c>
      <c r="B77" s="4" t="s">
        <v>311</v>
      </c>
      <c r="C77" s="18" t="s">
        <v>312</v>
      </c>
      <c r="D77" s="4" t="s">
        <v>9</v>
      </c>
      <c r="E77" s="76">
        <v>25</v>
      </c>
    </row>
    <row r="78" spans="1:5" x14ac:dyDescent="0.15">
      <c r="A78" s="62"/>
      <c r="B78" s="62"/>
      <c r="C78" s="4" t="s">
        <v>313</v>
      </c>
      <c r="D78" s="62"/>
      <c r="E78" s="90"/>
    </row>
    <row r="79" spans="1:5" x14ac:dyDescent="0.15">
      <c r="A79" s="62"/>
      <c r="B79" s="62"/>
      <c r="C79" s="4" t="s">
        <v>921</v>
      </c>
      <c r="D79" s="62"/>
      <c r="E79" s="90"/>
    </row>
    <row r="80" spans="1:5" ht="21" x14ac:dyDescent="0.2">
      <c r="A80" s="2" t="s">
        <v>1284</v>
      </c>
      <c r="B80" s="2" t="s">
        <v>314</v>
      </c>
      <c r="C80" s="26" t="s">
        <v>315</v>
      </c>
      <c r="D80" s="2" t="s">
        <v>9</v>
      </c>
      <c r="E80" s="75">
        <v>15</v>
      </c>
    </row>
    <row r="81" spans="1:5" x14ac:dyDescent="0.2">
      <c r="A81" s="4"/>
      <c r="B81" s="4"/>
      <c r="C81" s="4" t="s">
        <v>922</v>
      </c>
      <c r="D81" s="4"/>
      <c r="E81" s="76"/>
    </row>
    <row r="82" spans="1:5" ht="21" x14ac:dyDescent="0.2">
      <c r="A82" s="2" t="s">
        <v>1284</v>
      </c>
      <c r="B82" s="2" t="s">
        <v>316</v>
      </c>
      <c r="C82" s="26" t="s">
        <v>317</v>
      </c>
      <c r="D82" s="2" t="s">
        <v>9</v>
      </c>
      <c r="E82" s="75">
        <v>8</v>
      </c>
    </row>
    <row r="83" spans="1:5" x14ac:dyDescent="0.2">
      <c r="A83" s="4"/>
      <c r="B83" s="4"/>
      <c r="C83" s="4" t="s">
        <v>922</v>
      </c>
      <c r="D83" s="4"/>
      <c r="E83" s="76"/>
    </row>
    <row r="84" spans="1:5" x14ac:dyDescent="0.2">
      <c r="A84" s="220" t="s">
        <v>1018</v>
      </c>
      <c r="B84" s="220"/>
      <c r="C84" s="220"/>
      <c r="D84" s="220"/>
      <c r="E84" s="220"/>
    </row>
    <row r="85" spans="1:5" x14ac:dyDescent="0.2">
      <c r="A85" s="153" t="s">
        <v>994</v>
      </c>
      <c r="B85" s="154" t="s">
        <v>993</v>
      </c>
      <c r="C85" s="154" t="s">
        <v>995</v>
      </c>
      <c r="D85" s="154" t="s">
        <v>13</v>
      </c>
      <c r="E85" s="155" t="s">
        <v>996</v>
      </c>
    </row>
    <row r="86" spans="1:5" ht="21" x14ac:dyDescent="0.2">
      <c r="A86" s="2" t="s">
        <v>1284</v>
      </c>
      <c r="B86" s="2" t="s">
        <v>318</v>
      </c>
      <c r="C86" s="26" t="s">
        <v>319</v>
      </c>
      <c r="D86" s="2" t="s">
        <v>9</v>
      </c>
      <c r="E86" s="75">
        <v>20</v>
      </c>
    </row>
    <row r="87" spans="1:5" x14ac:dyDescent="0.2">
      <c r="A87" s="4"/>
      <c r="B87" s="4"/>
      <c r="C87" s="4" t="s">
        <v>923</v>
      </c>
      <c r="D87" s="4"/>
      <c r="E87" s="76"/>
    </row>
    <row r="88" spans="1:5" ht="21" x14ac:dyDescent="0.2">
      <c r="A88" s="2" t="s">
        <v>1284</v>
      </c>
      <c r="B88" s="2" t="s">
        <v>320</v>
      </c>
      <c r="C88" s="26" t="s">
        <v>321</v>
      </c>
      <c r="D88" s="2" t="s">
        <v>9</v>
      </c>
      <c r="E88" s="75">
        <v>20</v>
      </c>
    </row>
    <row r="89" spans="1:5" x14ac:dyDescent="0.15">
      <c r="A89" s="62"/>
      <c r="B89" s="62"/>
      <c r="C89" s="4" t="s">
        <v>322</v>
      </c>
      <c r="D89" s="62"/>
      <c r="E89" s="90"/>
    </row>
    <row r="90" spans="1:5" x14ac:dyDescent="0.15">
      <c r="A90" s="62"/>
      <c r="B90" s="62"/>
      <c r="C90" s="4" t="s">
        <v>923</v>
      </c>
      <c r="D90" s="62"/>
      <c r="E90" s="90"/>
    </row>
    <row r="91" spans="1:5" ht="21" x14ac:dyDescent="0.2">
      <c r="A91" s="2" t="s">
        <v>1284</v>
      </c>
      <c r="B91" s="2" t="s">
        <v>323</v>
      </c>
      <c r="C91" s="26" t="s">
        <v>324</v>
      </c>
      <c r="D91" s="64"/>
      <c r="E91" s="87"/>
    </row>
    <row r="92" spans="1:5" ht="21" x14ac:dyDescent="0.2">
      <c r="A92" s="139" t="s">
        <v>1284</v>
      </c>
      <c r="B92" s="139" t="s">
        <v>325</v>
      </c>
      <c r="C92" s="113" t="s">
        <v>326</v>
      </c>
      <c r="D92" s="97" t="s">
        <v>9</v>
      </c>
      <c r="E92" s="98">
        <v>30</v>
      </c>
    </row>
    <row r="93" spans="1:5" x14ac:dyDescent="0.2">
      <c r="A93" s="142"/>
      <c r="B93" s="142"/>
      <c r="C93" s="99" t="s">
        <v>923</v>
      </c>
      <c r="D93" s="99"/>
      <c r="E93" s="133"/>
    </row>
    <row r="94" spans="1:5" ht="21" x14ac:dyDescent="0.2">
      <c r="A94" s="4" t="s">
        <v>1284</v>
      </c>
      <c r="B94" s="4" t="s">
        <v>327</v>
      </c>
      <c r="C94" s="18" t="s">
        <v>328</v>
      </c>
      <c r="D94" s="4" t="s">
        <v>9</v>
      </c>
      <c r="E94" s="76">
        <v>30</v>
      </c>
    </row>
    <row r="95" spans="1:5" x14ac:dyDescent="0.2">
      <c r="A95" s="4"/>
      <c r="B95" s="4"/>
      <c r="C95" s="4" t="s">
        <v>924</v>
      </c>
      <c r="D95" s="4"/>
      <c r="E95" s="76"/>
    </row>
    <row r="96" spans="1:5" ht="21" x14ac:dyDescent="0.2">
      <c r="A96" s="2" t="s">
        <v>1284</v>
      </c>
      <c r="B96" s="2" t="s">
        <v>329</v>
      </c>
      <c r="C96" s="26" t="s">
        <v>330</v>
      </c>
      <c r="D96" s="2" t="s">
        <v>9</v>
      </c>
      <c r="E96" s="75">
        <v>8</v>
      </c>
    </row>
    <row r="97" spans="1:5" x14ac:dyDescent="0.2">
      <c r="A97" s="7"/>
      <c r="B97" s="7"/>
      <c r="C97" s="7" t="s">
        <v>925</v>
      </c>
      <c r="D97" s="7"/>
      <c r="E97" s="77"/>
    </row>
    <row r="98" spans="1:5" x14ac:dyDescent="0.15">
      <c r="B98" s="57"/>
      <c r="C98" s="57"/>
    </row>
  </sheetData>
  <mergeCells count="6">
    <mergeCell ref="A84:E84"/>
    <mergeCell ref="A1:E1"/>
    <mergeCell ref="A2:E2"/>
    <mergeCell ref="A29:E29"/>
    <mergeCell ref="A52:E52"/>
    <mergeCell ref="A68:E68"/>
  </mergeCells>
  <pageMargins left="0.7" right="0.7" top="0.75" bottom="0.75" header="0.3" footer="0.3"/>
  <pageSetup paperSize="9"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
    <tabColor rgb="FF92D050"/>
    <pageSetUpPr fitToPage="1"/>
  </sheetPr>
  <dimension ref="A1:E310"/>
  <sheetViews>
    <sheetView zoomScaleNormal="100" workbookViewId="0">
      <selection sqref="A1:E309"/>
    </sheetView>
  </sheetViews>
  <sheetFormatPr defaultColWidth="9.33203125" defaultRowHeight="10.5" x14ac:dyDescent="0.2"/>
  <cols>
    <col min="1" max="1" width="18.83203125" style="1" customWidth="1"/>
    <col min="2" max="2" width="18.6640625" style="1" customWidth="1"/>
    <col min="3" max="3" width="90.83203125" style="1" customWidth="1"/>
    <col min="4" max="4" width="10.83203125" style="1" customWidth="1"/>
    <col min="5" max="5" width="12.83203125" style="83" customWidth="1"/>
    <col min="6" max="16384" width="9.33203125" style="1"/>
  </cols>
  <sheetData>
    <row r="1" spans="1:5" ht="10.5" customHeight="1" x14ac:dyDescent="0.2">
      <c r="A1" s="219" t="s">
        <v>1008</v>
      </c>
      <c r="B1" s="219"/>
      <c r="C1" s="219"/>
      <c r="D1" s="219"/>
      <c r="E1" s="219"/>
    </row>
    <row r="2" spans="1:5" x14ac:dyDescent="0.2">
      <c r="A2" s="153" t="s">
        <v>994</v>
      </c>
      <c r="B2" s="154" t="s">
        <v>993</v>
      </c>
      <c r="C2" s="154" t="s">
        <v>995</v>
      </c>
      <c r="D2" s="154" t="s">
        <v>13</v>
      </c>
      <c r="E2" s="155" t="s">
        <v>996</v>
      </c>
    </row>
    <row r="3" spans="1:5" ht="21" x14ac:dyDescent="0.2">
      <c r="A3" s="139" t="s">
        <v>1284</v>
      </c>
      <c r="B3" s="139" t="s">
        <v>384</v>
      </c>
      <c r="C3" s="113" t="s">
        <v>385</v>
      </c>
      <c r="D3" s="97" t="s">
        <v>9</v>
      </c>
      <c r="E3" s="98">
        <v>70</v>
      </c>
    </row>
    <row r="4" spans="1:5" ht="63" x14ac:dyDescent="0.2">
      <c r="A4" s="34"/>
      <c r="B4" s="34"/>
      <c r="C4" s="34" t="s">
        <v>883</v>
      </c>
      <c r="D4" s="34"/>
      <c r="E4" s="81"/>
    </row>
    <row r="5" spans="1:5" ht="10.5" customHeight="1" x14ac:dyDescent="0.2">
      <c r="A5" s="220" t="s">
        <v>1010</v>
      </c>
      <c r="B5" s="220"/>
      <c r="C5" s="220"/>
      <c r="D5" s="220"/>
      <c r="E5" s="220"/>
    </row>
    <row r="6" spans="1:5" x14ac:dyDescent="0.2">
      <c r="A6" s="153" t="s">
        <v>994</v>
      </c>
      <c r="B6" s="154" t="s">
        <v>993</v>
      </c>
      <c r="C6" s="154" t="s">
        <v>995</v>
      </c>
      <c r="D6" s="154" t="s">
        <v>13</v>
      </c>
      <c r="E6" s="155" t="s">
        <v>996</v>
      </c>
    </row>
    <row r="7" spans="1:5" ht="21" x14ac:dyDescent="0.2">
      <c r="A7" s="2" t="s">
        <v>1284</v>
      </c>
      <c r="B7" s="2" t="s">
        <v>386</v>
      </c>
      <c r="C7" s="26" t="s">
        <v>387</v>
      </c>
      <c r="D7" s="2" t="s">
        <v>11</v>
      </c>
      <c r="E7" s="75">
        <v>0.68</v>
      </c>
    </row>
    <row r="8" spans="1:5" ht="42" x14ac:dyDescent="0.2">
      <c r="A8" s="34"/>
      <c r="B8" s="34"/>
      <c r="C8" s="7" t="s">
        <v>884</v>
      </c>
      <c r="D8" s="34"/>
      <c r="E8" s="81"/>
    </row>
    <row r="9" spans="1:5" ht="21" x14ac:dyDescent="0.2">
      <c r="A9" s="2" t="s">
        <v>1284</v>
      </c>
      <c r="B9" s="2" t="s">
        <v>388</v>
      </c>
      <c r="C9" s="26" t="s">
        <v>389</v>
      </c>
      <c r="D9" s="2" t="s">
        <v>390</v>
      </c>
      <c r="E9" s="75">
        <v>990.57</v>
      </c>
    </row>
    <row r="10" spans="1:5" ht="21" x14ac:dyDescent="0.2">
      <c r="A10" s="71"/>
      <c r="B10" s="71"/>
      <c r="C10" s="7" t="s">
        <v>391</v>
      </c>
      <c r="D10" s="71"/>
      <c r="E10" s="89"/>
    </row>
    <row r="11" spans="1:5" ht="21" x14ac:dyDescent="0.2">
      <c r="A11" s="2" t="s">
        <v>1284</v>
      </c>
      <c r="B11" s="2" t="s">
        <v>392</v>
      </c>
      <c r="C11" s="26" t="s">
        <v>393</v>
      </c>
      <c r="D11" s="13"/>
      <c r="E11" s="86"/>
    </row>
    <row r="12" spans="1:5" ht="31.5" x14ac:dyDescent="0.2">
      <c r="A12" s="33"/>
      <c r="B12" s="33"/>
      <c r="C12" s="4" t="s">
        <v>857</v>
      </c>
      <c r="D12" s="33"/>
      <c r="E12" s="80"/>
    </row>
    <row r="13" spans="1:5" ht="21" x14ac:dyDescent="0.2">
      <c r="A13" s="138" t="s">
        <v>1284</v>
      </c>
      <c r="B13" s="138" t="s">
        <v>394</v>
      </c>
      <c r="C13" s="115" t="s">
        <v>395</v>
      </c>
      <c r="D13" s="116" t="s">
        <v>9</v>
      </c>
      <c r="E13" s="107">
        <v>208</v>
      </c>
    </row>
    <row r="14" spans="1:5" ht="21" x14ac:dyDescent="0.2">
      <c r="A14" s="7" t="s">
        <v>1284</v>
      </c>
      <c r="B14" s="7" t="s">
        <v>396</v>
      </c>
      <c r="C14" s="40" t="s">
        <v>397</v>
      </c>
      <c r="D14" s="7" t="s">
        <v>9</v>
      </c>
      <c r="E14" s="77">
        <v>285</v>
      </c>
    </row>
    <row r="15" spans="1:5" ht="10.5" customHeight="1" x14ac:dyDescent="0.2">
      <c r="A15" s="220" t="s">
        <v>1016</v>
      </c>
      <c r="B15" s="220"/>
      <c r="C15" s="220"/>
      <c r="D15" s="220"/>
      <c r="E15" s="220"/>
    </row>
    <row r="16" spans="1:5" x14ac:dyDescent="0.2">
      <c r="A16" s="153" t="s">
        <v>994</v>
      </c>
      <c r="B16" s="154" t="s">
        <v>993</v>
      </c>
      <c r="C16" s="154" t="s">
        <v>995</v>
      </c>
      <c r="D16" s="154" t="s">
        <v>13</v>
      </c>
      <c r="E16" s="155" t="s">
        <v>996</v>
      </c>
    </row>
    <row r="17" spans="1:5" ht="21" x14ac:dyDescent="0.2">
      <c r="A17" s="2" t="s">
        <v>1284</v>
      </c>
      <c r="B17" s="2" t="s">
        <v>398</v>
      </c>
      <c r="C17" s="26" t="s">
        <v>399</v>
      </c>
      <c r="D17" s="64"/>
      <c r="E17" s="87"/>
    </row>
    <row r="18" spans="1:5" ht="21" x14ac:dyDescent="0.15">
      <c r="A18" s="62"/>
      <c r="B18" s="62"/>
      <c r="C18" s="4" t="s">
        <v>904</v>
      </c>
      <c r="D18" s="62"/>
      <c r="E18" s="90"/>
    </row>
    <row r="19" spans="1:5" ht="21" x14ac:dyDescent="0.2">
      <c r="A19" s="139" t="s">
        <v>1284</v>
      </c>
      <c r="B19" s="139" t="s">
        <v>400</v>
      </c>
      <c r="C19" s="113" t="s">
        <v>401</v>
      </c>
      <c r="D19" s="114"/>
      <c r="E19" s="137"/>
    </row>
    <row r="20" spans="1:5" ht="42" x14ac:dyDescent="0.15">
      <c r="A20" s="118"/>
      <c r="B20" s="118"/>
      <c r="C20" s="99" t="s">
        <v>858</v>
      </c>
      <c r="D20" s="118"/>
      <c r="E20" s="119"/>
    </row>
    <row r="21" spans="1:5" ht="21" x14ac:dyDescent="0.2">
      <c r="A21" s="139" t="s">
        <v>1284</v>
      </c>
      <c r="B21" s="139" t="s">
        <v>402</v>
      </c>
      <c r="C21" s="113" t="s">
        <v>403</v>
      </c>
      <c r="D21" s="97" t="s">
        <v>12</v>
      </c>
      <c r="E21" s="98">
        <v>52.02</v>
      </c>
    </row>
    <row r="22" spans="1:5" ht="21" x14ac:dyDescent="0.2">
      <c r="A22" s="116" t="s">
        <v>1284</v>
      </c>
      <c r="B22" s="116" t="s">
        <v>404</v>
      </c>
      <c r="C22" s="105" t="s">
        <v>405</v>
      </c>
      <c r="D22" s="116" t="s">
        <v>12</v>
      </c>
      <c r="E22" s="107">
        <v>70.650000000000006</v>
      </c>
    </row>
    <row r="23" spans="1:5" ht="21" x14ac:dyDescent="0.2">
      <c r="A23" s="116" t="s">
        <v>1284</v>
      </c>
      <c r="B23" s="116" t="s">
        <v>406</v>
      </c>
      <c r="C23" s="105" t="s">
        <v>407</v>
      </c>
      <c r="D23" s="116" t="s">
        <v>12</v>
      </c>
      <c r="E23" s="107">
        <v>92.38</v>
      </c>
    </row>
    <row r="24" spans="1:5" ht="21" x14ac:dyDescent="0.2">
      <c r="A24" s="116" t="s">
        <v>1284</v>
      </c>
      <c r="B24" s="116" t="s">
        <v>408</v>
      </c>
      <c r="C24" s="105" t="s">
        <v>409</v>
      </c>
      <c r="D24" s="116" t="s">
        <v>12</v>
      </c>
      <c r="E24" s="107">
        <v>108.94</v>
      </c>
    </row>
    <row r="25" spans="1:5" ht="21" x14ac:dyDescent="0.2">
      <c r="A25" s="63" t="s">
        <v>1284</v>
      </c>
      <c r="B25" s="63" t="s">
        <v>410</v>
      </c>
      <c r="C25" s="59" t="s">
        <v>411</v>
      </c>
      <c r="D25" s="60"/>
      <c r="E25" s="88"/>
    </row>
    <row r="26" spans="1:5" ht="21" x14ac:dyDescent="0.15">
      <c r="A26" s="62"/>
      <c r="B26" s="62"/>
      <c r="C26" s="4" t="s">
        <v>859</v>
      </c>
      <c r="D26" s="62"/>
      <c r="E26" s="90"/>
    </row>
    <row r="27" spans="1:5" ht="21" x14ac:dyDescent="0.2">
      <c r="A27" s="138" t="s">
        <v>1284</v>
      </c>
      <c r="B27" s="138" t="s">
        <v>412</v>
      </c>
      <c r="C27" s="115" t="s">
        <v>403</v>
      </c>
      <c r="D27" s="116" t="s">
        <v>12</v>
      </c>
      <c r="E27" s="107">
        <v>67.540000000000006</v>
      </c>
    </row>
    <row r="28" spans="1:5" ht="21" x14ac:dyDescent="0.2">
      <c r="A28" s="116" t="s">
        <v>1284</v>
      </c>
      <c r="B28" s="116" t="s">
        <v>413</v>
      </c>
      <c r="C28" s="105" t="s">
        <v>405</v>
      </c>
      <c r="D28" s="116" t="s">
        <v>12</v>
      </c>
      <c r="E28" s="107">
        <v>77.900000000000006</v>
      </c>
    </row>
    <row r="29" spans="1:5" ht="21" x14ac:dyDescent="0.2">
      <c r="A29" s="116" t="s">
        <v>1284</v>
      </c>
      <c r="B29" s="116" t="s">
        <v>414</v>
      </c>
      <c r="C29" s="105" t="s">
        <v>407</v>
      </c>
      <c r="D29" s="116" t="s">
        <v>12</v>
      </c>
      <c r="E29" s="107">
        <v>97.55</v>
      </c>
    </row>
    <row r="30" spans="1:5" ht="21" x14ac:dyDescent="0.2">
      <c r="A30" s="116" t="s">
        <v>1284</v>
      </c>
      <c r="B30" s="116" t="s">
        <v>415</v>
      </c>
      <c r="C30" s="105" t="s">
        <v>409</v>
      </c>
      <c r="D30" s="116" t="s">
        <v>12</v>
      </c>
      <c r="E30" s="107">
        <v>119.29</v>
      </c>
    </row>
    <row r="31" spans="1:5" ht="21" x14ac:dyDescent="0.2">
      <c r="A31" s="63" t="s">
        <v>1284</v>
      </c>
      <c r="B31" s="63" t="s">
        <v>416</v>
      </c>
      <c r="C31" s="59" t="s">
        <v>417</v>
      </c>
      <c r="D31" s="60"/>
      <c r="E31" s="88"/>
    </row>
    <row r="32" spans="1:5" ht="42" x14ac:dyDescent="0.15">
      <c r="A32" s="62"/>
      <c r="B32" s="62"/>
      <c r="C32" s="4" t="s">
        <v>418</v>
      </c>
      <c r="D32" s="62"/>
      <c r="E32" s="90"/>
    </row>
    <row r="33" spans="1:5" ht="21" x14ac:dyDescent="0.2">
      <c r="A33" s="138" t="s">
        <v>1284</v>
      </c>
      <c r="B33" s="138" t="s">
        <v>419</v>
      </c>
      <c r="C33" s="115" t="s">
        <v>403</v>
      </c>
      <c r="D33" s="116" t="s">
        <v>12</v>
      </c>
      <c r="E33" s="107">
        <v>88.24</v>
      </c>
    </row>
    <row r="34" spans="1:5" ht="21" x14ac:dyDescent="0.2">
      <c r="A34" s="116" t="s">
        <v>1284</v>
      </c>
      <c r="B34" s="116" t="s">
        <v>420</v>
      </c>
      <c r="C34" s="105" t="s">
        <v>405</v>
      </c>
      <c r="D34" s="116" t="s">
        <v>12</v>
      </c>
      <c r="E34" s="107">
        <v>98.59</v>
      </c>
    </row>
    <row r="35" spans="1:5" ht="21" x14ac:dyDescent="0.2">
      <c r="A35" s="116" t="s">
        <v>1284</v>
      </c>
      <c r="B35" s="116" t="s">
        <v>421</v>
      </c>
      <c r="C35" s="105" t="s">
        <v>407</v>
      </c>
      <c r="D35" s="116" t="s">
        <v>12</v>
      </c>
      <c r="E35" s="107">
        <v>124.46</v>
      </c>
    </row>
    <row r="36" spans="1:5" ht="21" x14ac:dyDescent="0.2">
      <c r="A36" s="7" t="s">
        <v>1284</v>
      </c>
      <c r="B36" s="7" t="s">
        <v>422</v>
      </c>
      <c r="C36" s="40" t="s">
        <v>409</v>
      </c>
      <c r="D36" s="7" t="s">
        <v>12</v>
      </c>
      <c r="E36" s="77">
        <v>155.5</v>
      </c>
    </row>
    <row r="37" spans="1:5" ht="21" x14ac:dyDescent="0.2">
      <c r="A37" s="65" t="s">
        <v>1284</v>
      </c>
      <c r="B37" s="65" t="s">
        <v>423</v>
      </c>
      <c r="C37" s="66" t="s">
        <v>424</v>
      </c>
      <c r="D37" s="64"/>
      <c r="E37" s="87"/>
    </row>
    <row r="38" spans="1:5" ht="73.5" x14ac:dyDescent="0.15">
      <c r="A38" s="62"/>
      <c r="B38" s="62"/>
      <c r="C38" s="4" t="s">
        <v>860</v>
      </c>
      <c r="D38" s="62"/>
      <c r="E38" s="90"/>
    </row>
    <row r="39" spans="1:5" ht="21" x14ac:dyDescent="0.2">
      <c r="A39" s="139" t="s">
        <v>1284</v>
      </c>
      <c r="B39" s="139" t="s">
        <v>425</v>
      </c>
      <c r="C39" s="113" t="s">
        <v>426</v>
      </c>
      <c r="D39" s="97" t="s">
        <v>12</v>
      </c>
      <c r="E39" s="98">
        <v>57.04</v>
      </c>
    </row>
    <row r="40" spans="1:5" ht="42" x14ac:dyDescent="0.15">
      <c r="A40" s="118"/>
      <c r="B40" s="118"/>
      <c r="C40" s="99" t="s">
        <v>858</v>
      </c>
      <c r="D40" s="118"/>
      <c r="E40" s="119"/>
    </row>
    <row r="41" spans="1:5" ht="21" x14ac:dyDescent="0.2">
      <c r="A41" s="97" t="s">
        <v>1284</v>
      </c>
      <c r="B41" s="97" t="s">
        <v>427</v>
      </c>
      <c r="C41" s="96" t="s">
        <v>428</v>
      </c>
      <c r="D41" s="97" t="s">
        <v>12</v>
      </c>
      <c r="E41" s="98">
        <v>76.05</v>
      </c>
    </row>
    <row r="42" spans="1:5" ht="21" x14ac:dyDescent="0.15">
      <c r="A42" s="118"/>
      <c r="B42" s="118"/>
      <c r="C42" s="99" t="s">
        <v>859</v>
      </c>
      <c r="D42" s="118"/>
      <c r="E42" s="119"/>
    </row>
    <row r="43" spans="1:5" ht="21" x14ac:dyDescent="0.2">
      <c r="A43" s="4" t="s">
        <v>1284</v>
      </c>
      <c r="B43" s="4" t="s">
        <v>429</v>
      </c>
      <c r="C43" s="18" t="s">
        <v>430</v>
      </c>
      <c r="D43" s="4" t="s">
        <v>12</v>
      </c>
      <c r="E43" s="76">
        <v>101.4</v>
      </c>
    </row>
    <row r="44" spans="1:5" ht="42" x14ac:dyDescent="0.15">
      <c r="A44" s="61"/>
      <c r="B44" s="61"/>
      <c r="C44" s="7" t="s">
        <v>418</v>
      </c>
      <c r="D44" s="61"/>
      <c r="E44" s="91"/>
    </row>
    <row r="45" spans="1:5" ht="21" x14ac:dyDescent="0.2">
      <c r="A45" s="2" t="s">
        <v>1284</v>
      </c>
      <c r="B45" s="2" t="s">
        <v>431</v>
      </c>
      <c r="C45" s="26" t="s">
        <v>432</v>
      </c>
      <c r="D45" s="64"/>
      <c r="E45" s="87"/>
    </row>
    <row r="46" spans="1:5" ht="21" x14ac:dyDescent="0.15">
      <c r="A46" s="62"/>
      <c r="B46" s="62"/>
      <c r="C46" s="4" t="s">
        <v>905</v>
      </c>
      <c r="D46" s="62"/>
      <c r="E46" s="90"/>
    </row>
    <row r="47" spans="1:5" ht="21" x14ac:dyDescent="0.2">
      <c r="A47" s="139" t="s">
        <v>1284</v>
      </c>
      <c r="B47" s="139" t="s">
        <v>433</v>
      </c>
      <c r="C47" s="113" t="s">
        <v>401</v>
      </c>
      <c r="D47" s="114"/>
      <c r="E47" s="137"/>
    </row>
    <row r="48" spans="1:5" ht="31.5" x14ac:dyDescent="0.15">
      <c r="A48" s="118"/>
      <c r="B48" s="118"/>
      <c r="C48" s="99" t="s">
        <v>861</v>
      </c>
      <c r="D48" s="118"/>
      <c r="E48" s="119"/>
    </row>
    <row r="49" spans="1:5" ht="21" x14ac:dyDescent="0.2">
      <c r="A49" s="138" t="s">
        <v>1284</v>
      </c>
      <c r="B49" s="138" t="s">
        <v>434</v>
      </c>
      <c r="C49" s="115" t="s">
        <v>403</v>
      </c>
      <c r="D49" s="116" t="s">
        <v>12</v>
      </c>
      <c r="E49" s="107">
        <v>57.2</v>
      </c>
    </row>
    <row r="50" spans="1:5" ht="21" x14ac:dyDescent="0.2">
      <c r="A50" s="138" t="s">
        <v>1284</v>
      </c>
      <c r="B50" s="138" t="s">
        <v>435</v>
      </c>
      <c r="C50" s="115" t="s">
        <v>405</v>
      </c>
      <c r="D50" s="116" t="s">
        <v>12</v>
      </c>
      <c r="E50" s="107">
        <v>77.900000000000006</v>
      </c>
    </row>
    <row r="51" spans="1:5" ht="21" x14ac:dyDescent="0.2">
      <c r="A51" s="138" t="s">
        <v>1284</v>
      </c>
      <c r="B51" s="138" t="s">
        <v>436</v>
      </c>
      <c r="C51" s="115" t="s">
        <v>407</v>
      </c>
      <c r="D51" s="116" t="s">
        <v>12</v>
      </c>
      <c r="E51" s="107">
        <v>98.59</v>
      </c>
    </row>
    <row r="52" spans="1:5" ht="21" x14ac:dyDescent="0.2">
      <c r="A52" s="138" t="s">
        <v>1284</v>
      </c>
      <c r="B52" s="138" t="s">
        <v>437</v>
      </c>
      <c r="C52" s="115" t="s">
        <v>409</v>
      </c>
      <c r="D52" s="116" t="s">
        <v>12</v>
      </c>
      <c r="E52" s="107">
        <v>124.46</v>
      </c>
    </row>
    <row r="53" spans="1:5" ht="21" x14ac:dyDescent="0.2">
      <c r="A53" s="63" t="s">
        <v>1284</v>
      </c>
      <c r="B53" s="63" t="s">
        <v>438</v>
      </c>
      <c r="C53" s="59" t="s">
        <v>411</v>
      </c>
      <c r="D53" s="60"/>
      <c r="E53" s="88"/>
    </row>
    <row r="54" spans="1:5" ht="31.5" x14ac:dyDescent="0.15">
      <c r="A54" s="62"/>
      <c r="B54" s="62"/>
      <c r="C54" s="4" t="s">
        <v>439</v>
      </c>
      <c r="D54" s="62"/>
      <c r="E54" s="90"/>
    </row>
    <row r="55" spans="1:5" ht="21" x14ac:dyDescent="0.2">
      <c r="A55" s="138" t="s">
        <v>1284</v>
      </c>
      <c r="B55" s="138" t="s">
        <v>440</v>
      </c>
      <c r="C55" s="115" t="s">
        <v>403</v>
      </c>
      <c r="D55" s="116" t="s">
        <v>12</v>
      </c>
      <c r="E55" s="107">
        <v>77.900000000000006</v>
      </c>
    </row>
    <row r="56" spans="1:5" ht="21" x14ac:dyDescent="0.2">
      <c r="A56" s="116" t="s">
        <v>1284</v>
      </c>
      <c r="B56" s="116" t="s">
        <v>441</v>
      </c>
      <c r="C56" s="105" t="s">
        <v>405</v>
      </c>
      <c r="D56" s="116" t="s">
        <v>12</v>
      </c>
      <c r="E56" s="107">
        <v>103.76</v>
      </c>
    </row>
    <row r="57" spans="1:5" ht="21" x14ac:dyDescent="0.2">
      <c r="A57" s="116" t="s">
        <v>1284</v>
      </c>
      <c r="B57" s="116" t="s">
        <v>442</v>
      </c>
      <c r="C57" s="105" t="s">
        <v>407</v>
      </c>
      <c r="D57" s="116" t="s">
        <v>12</v>
      </c>
      <c r="E57" s="107">
        <v>134.81</v>
      </c>
    </row>
    <row r="58" spans="1:5" ht="21" x14ac:dyDescent="0.2">
      <c r="A58" s="116" t="s">
        <v>1284</v>
      </c>
      <c r="B58" s="116" t="s">
        <v>443</v>
      </c>
      <c r="C58" s="105" t="s">
        <v>409</v>
      </c>
      <c r="D58" s="116" t="s">
        <v>12</v>
      </c>
      <c r="E58" s="107">
        <v>176.2</v>
      </c>
    </row>
    <row r="59" spans="1:5" ht="21" x14ac:dyDescent="0.2">
      <c r="A59" s="63" t="s">
        <v>1284</v>
      </c>
      <c r="B59" s="63" t="s">
        <v>444</v>
      </c>
      <c r="C59" s="59" t="s">
        <v>417</v>
      </c>
      <c r="D59" s="60"/>
      <c r="E59" s="88"/>
    </row>
    <row r="60" spans="1:5" ht="42" x14ac:dyDescent="0.15">
      <c r="A60" s="62"/>
      <c r="B60" s="62"/>
      <c r="C60" s="4" t="s">
        <v>418</v>
      </c>
      <c r="D60" s="62"/>
      <c r="E60" s="90"/>
    </row>
    <row r="61" spans="1:5" ht="21" x14ac:dyDescent="0.2">
      <c r="A61" s="138" t="s">
        <v>1284</v>
      </c>
      <c r="B61" s="138" t="s">
        <v>445</v>
      </c>
      <c r="C61" s="115" t="s">
        <v>403</v>
      </c>
      <c r="D61" s="116" t="s">
        <v>12</v>
      </c>
      <c r="E61" s="107">
        <v>103.76</v>
      </c>
    </row>
    <row r="62" spans="1:5" ht="21" x14ac:dyDescent="0.2">
      <c r="A62" s="116" t="s">
        <v>1284</v>
      </c>
      <c r="B62" s="116" t="s">
        <v>446</v>
      </c>
      <c r="C62" s="105" t="s">
        <v>405</v>
      </c>
      <c r="D62" s="116" t="s">
        <v>12</v>
      </c>
      <c r="E62" s="107">
        <v>134.81</v>
      </c>
    </row>
    <row r="63" spans="1:5" ht="21" x14ac:dyDescent="0.2">
      <c r="A63" s="116" t="s">
        <v>1284</v>
      </c>
      <c r="B63" s="116" t="s">
        <v>447</v>
      </c>
      <c r="C63" s="105" t="s">
        <v>407</v>
      </c>
      <c r="D63" s="116" t="s">
        <v>12</v>
      </c>
      <c r="E63" s="107">
        <v>171.03</v>
      </c>
    </row>
    <row r="64" spans="1:5" ht="21" x14ac:dyDescent="0.2">
      <c r="A64" s="7" t="s">
        <v>1284</v>
      </c>
      <c r="B64" s="7" t="s">
        <v>448</v>
      </c>
      <c r="C64" s="40" t="s">
        <v>409</v>
      </c>
      <c r="D64" s="7" t="s">
        <v>12</v>
      </c>
      <c r="E64" s="77">
        <v>217.6</v>
      </c>
    </row>
    <row r="65" spans="1:5" ht="21" x14ac:dyDescent="0.2">
      <c r="A65" s="65" t="s">
        <v>1284</v>
      </c>
      <c r="B65" s="65" t="s">
        <v>449</v>
      </c>
      <c r="C65" s="66" t="s">
        <v>450</v>
      </c>
      <c r="D65" s="64"/>
      <c r="E65" s="87"/>
    </row>
    <row r="66" spans="1:5" x14ac:dyDescent="0.2">
      <c r="A66" s="60"/>
      <c r="B66" s="60"/>
      <c r="C66" s="4" t="s">
        <v>451</v>
      </c>
      <c r="D66" s="60"/>
      <c r="E66" s="88"/>
    </row>
    <row r="67" spans="1:5" ht="21" x14ac:dyDescent="0.2">
      <c r="A67" s="139" t="s">
        <v>1284</v>
      </c>
      <c r="B67" s="139" t="s">
        <v>452</v>
      </c>
      <c r="C67" s="113" t="s">
        <v>401</v>
      </c>
      <c r="D67" s="114"/>
      <c r="E67" s="137"/>
    </row>
    <row r="68" spans="1:5" ht="42" x14ac:dyDescent="0.15">
      <c r="A68" s="118"/>
      <c r="B68" s="118"/>
      <c r="C68" s="99" t="s">
        <v>862</v>
      </c>
      <c r="D68" s="118"/>
      <c r="E68" s="119"/>
    </row>
    <row r="69" spans="1:5" ht="21" x14ac:dyDescent="0.2">
      <c r="A69" s="138" t="s">
        <v>1284</v>
      </c>
      <c r="B69" s="138" t="s">
        <v>453</v>
      </c>
      <c r="C69" s="115" t="s">
        <v>403</v>
      </c>
      <c r="D69" s="116" t="s">
        <v>12</v>
      </c>
      <c r="E69" s="107">
        <v>67.540000000000006</v>
      </c>
    </row>
    <row r="70" spans="1:5" ht="21" x14ac:dyDescent="0.2">
      <c r="A70" s="116" t="s">
        <v>1284</v>
      </c>
      <c r="B70" s="116" t="s">
        <v>454</v>
      </c>
      <c r="C70" s="105" t="s">
        <v>405</v>
      </c>
      <c r="D70" s="116" t="s">
        <v>12</v>
      </c>
      <c r="E70" s="107">
        <v>88.24</v>
      </c>
    </row>
    <row r="71" spans="1:5" ht="21" x14ac:dyDescent="0.2">
      <c r="A71" s="116" t="s">
        <v>1284</v>
      </c>
      <c r="B71" s="116" t="s">
        <v>455</v>
      </c>
      <c r="C71" s="105" t="s">
        <v>407</v>
      </c>
      <c r="D71" s="116" t="s">
        <v>12</v>
      </c>
      <c r="E71" s="107">
        <v>108.94</v>
      </c>
    </row>
    <row r="72" spans="1:5" ht="21" x14ac:dyDescent="0.2">
      <c r="A72" s="116" t="s">
        <v>1284</v>
      </c>
      <c r="B72" s="116" t="s">
        <v>456</v>
      </c>
      <c r="C72" s="105" t="s">
        <v>409</v>
      </c>
      <c r="D72" s="116" t="s">
        <v>12</v>
      </c>
      <c r="E72" s="107">
        <v>139.97999999999999</v>
      </c>
    </row>
    <row r="73" spans="1:5" ht="21" x14ac:dyDescent="0.2">
      <c r="A73" s="63" t="s">
        <v>1284</v>
      </c>
      <c r="B73" s="63" t="s">
        <v>457</v>
      </c>
      <c r="C73" s="59" t="s">
        <v>411</v>
      </c>
      <c r="D73" s="60"/>
      <c r="E73" s="88"/>
    </row>
    <row r="74" spans="1:5" ht="31.5" x14ac:dyDescent="0.15">
      <c r="A74" s="62"/>
      <c r="B74" s="62"/>
      <c r="C74" s="4" t="s">
        <v>439</v>
      </c>
      <c r="D74" s="62"/>
      <c r="E74" s="90"/>
    </row>
    <row r="75" spans="1:5" ht="21" x14ac:dyDescent="0.2">
      <c r="A75" s="138" t="s">
        <v>1284</v>
      </c>
      <c r="B75" s="138" t="s">
        <v>458</v>
      </c>
      <c r="C75" s="115" t="s">
        <v>403</v>
      </c>
      <c r="D75" s="116" t="s">
        <v>12</v>
      </c>
      <c r="E75" s="107">
        <v>93.41</v>
      </c>
    </row>
    <row r="76" spans="1:5" ht="21" x14ac:dyDescent="0.2">
      <c r="A76" s="138" t="s">
        <v>1284</v>
      </c>
      <c r="B76" s="138" t="s">
        <v>459</v>
      </c>
      <c r="C76" s="115" t="s">
        <v>460</v>
      </c>
      <c r="D76" s="116" t="s">
        <v>12</v>
      </c>
      <c r="E76" s="107">
        <v>124.46</v>
      </c>
    </row>
    <row r="77" spans="1:5" ht="21" x14ac:dyDescent="0.2">
      <c r="A77" s="138" t="s">
        <v>1284</v>
      </c>
      <c r="B77" s="138" t="s">
        <v>461</v>
      </c>
      <c r="C77" s="115" t="s">
        <v>407</v>
      </c>
      <c r="D77" s="116" t="s">
        <v>12</v>
      </c>
      <c r="E77" s="107">
        <v>165.85</v>
      </c>
    </row>
    <row r="78" spans="1:5" ht="21" x14ac:dyDescent="0.2">
      <c r="A78" s="138" t="s">
        <v>1284</v>
      </c>
      <c r="B78" s="138" t="s">
        <v>462</v>
      </c>
      <c r="C78" s="115" t="s">
        <v>409</v>
      </c>
      <c r="D78" s="116" t="s">
        <v>12</v>
      </c>
      <c r="E78" s="107">
        <v>212.43</v>
      </c>
    </row>
    <row r="79" spans="1:5" ht="21" x14ac:dyDescent="0.2">
      <c r="A79" s="63" t="s">
        <v>1284</v>
      </c>
      <c r="B79" s="63" t="s">
        <v>463</v>
      </c>
      <c r="C79" s="59" t="s">
        <v>417</v>
      </c>
      <c r="D79" s="60"/>
      <c r="E79" s="88"/>
    </row>
    <row r="80" spans="1:5" ht="42" x14ac:dyDescent="0.15">
      <c r="A80" s="62"/>
      <c r="B80" s="62"/>
      <c r="C80" s="4" t="s">
        <v>418</v>
      </c>
      <c r="D80" s="62"/>
      <c r="E80" s="90"/>
    </row>
    <row r="81" spans="1:5" ht="21" x14ac:dyDescent="0.2">
      <c r="A81" s="138" t="s">
        <v>1284</v>
      </c>
      <c r="B81" s="138" t="s">
        <v>464</v>
      </c>
      <c r="C81" s="115" t="s">
        <v>403</v>
      </c>
      <c r="D81" s="116" t="s">
        <v>12</v>
      </c>
      <c r="E81" s="107">
        <v>123.42</v>
      </c>
    </row>
    <row r="82" spans="1:5" ht="21" x14ac:dyDescent="0.2">
      <c r="A82" s="138" t="s">
        <v>1284</v>
      </c>
      <c r="B82" s="138" t="s">
        <v>465</v>
      </c>
      <c r="C82" s="115" t="s">
        <v>405</v>
      </c>
      <c r="D82" s="116" t="s">
        <v>12</v>
      </c>
      <c r="E82" s="107">
        <v>155.5</v>
      </c>
    </row>
    <row r="83" spans="1:5" ht="21" x14ac:dyDescent="0.2">
      <c r="A83" s="138" t="s">
        <v>1284</v>
      </c>
      <c r="B83" s="138" t="s">
        <v>466</v>
      </c>
      <c r="C83" s="115" t="s">
        <v>407</v>
      </c>
      <c r="D83" s="116" t="s">
        <v>12</v>
      </c>
      <c r="E83" s="107">
        <v>202.07</v>
      </c>
    </row>
    <row r="84" spans="1:5" ht="21" x14ac:dyDescent="0.2">
      <c r="A84" s="138" t="s">
        <v>1284</v>
      </c>
      <c r="B84" s="138" t="s">
        <v>467</v>
      </c>
      <c r="C84" s="115" t="s">
        <v>409</v>
      </c>
      <c r="D84" s="116" t="s">
        <v>12</v>
      </c>
      <c r="E84" s="107">
        <v>259.04000000000002</v>
      </c>
    </row>
    <row r="85" spans="1:5" ht="21" x14ac:dyDescent="0.2">
      <c r="A85" s="139" t="s">
        <v>1284</v>
      </c>
      <c r="B85" s="139" t="s">
        <v>468</v>
      </c>
      <c r="C85" s="113" t="s">
        <v>469</v>
      </c>
      <c r="D85" s="114"/>
      <c r="E85" s="137"/>
    </row>
    <row r="86" spans="1:5" ht="21" x14ac:dyDescent="0.15">
      <c r="A86" s="118"/>
      <c r="B86" s="118"/>
      <c r="C86" s="99" t="s">
        <v>863</v>
      </c>
      <c r="D86" s="99" t="s">
        <v>9</v>
      </c>
      <c r="E86" s="133">
        <v>21.5</v>
      </c>
    </row>
    <row r="87" spans="1:5" ht="21" x14ac:dyDescent="0.2">
      <c r="A87" s="4" t="s">
        <v>1284</v>
      </c>
      <c r="B87" s="4" t="s">
        <v>470</v>
      </c>
      <c r="C87" s="18" t="s">
        <v>471</v>
      </c>
      <c r="D87" s="60"/>
      <c r="E87" s="88"/>
    </row>
    <row r="88" spans="1:5" x14ac:dyDescent="0.15">
      <c r="A88" s="61"/>
      <c r="B88" s="61"/>
      <c r="C88" s="7" t="s">
        <v>472</v>
      </c>
      <c r="D88" s="7" t="s">
        <v>12</v>
      </c>
      <c r="E88" s="77">
        <v>17.760000000000002</v>
      </c>
    </row>
    <row r="89" spans="1:5" ht="10.5" customHeight="1" x14ac:dyDescent="0.2">
      <c r="A89" s="220" t="s">
        <v>1015</v>
      </c>
      <c r="B89" s="220"/>
      <c r="C89" s="220"/>
      <c r="D89" s="220"/>
      <c r="E89" s="220"/>
    </row>
    <row r="90" spans="1:5" x14ac:dyDescent="0.2">
      <c r="A90" s="153" t="s">
        <v>994</v>
      </c>
      <c r="B90" s="154" t="s">
        <v>993</v>
      </c>
      <c r="C90" s="154" t="s">
        <v>995</v>
      </c>
      <c r="D90" s="154" t="s">
        <v>13</v>
      </c>
      <c r="E90" s="155" t="s">
        <v>996</v>
      </c>
    </row>
    <row r="91" spans="1:5" ht="21" x14ac:dyDescent="0.2">
      <c r="A91" s="2" t="s">
        <v>1284</v>
      </c>
      <c r="B91" s="2" t="s">
        <v>473</v>
      </c>
      <c r="C91" s="26" t="s">
        <v>474</v>
      </c>
      <c r="D91" s="64"/>
      <c r="E91" s="87"/>
    </row>
    <row r="92" spans="1:5" x14ac:dyDescent="0.2">
      <c r="A92" s="60"/>
      <c r="B92" s="60"/>
      <c r="C92" s="4" t="s">
        <v>475</v>
      </c>
      <c r="D92" s="60"/>
      <c r="E92" s="88"/>
    </row>
    <row r="93" spans="1:5" ht="21" x14ac:dyDescent="0.2">
      <c r="A93" s="139" t="s">
        <v>1284</v>
      </c>
      <c r="B93" s="139" t="s">
        <v>476</v>
      </c>
      <c r="C93" s="113" t="s">
        <v>401</v>
      </c>
      <c r="D93" s="114"/>
      <c r="E93" s="137"/>
    </row>
    <row r="94" spans="1:5" ht="42" x14ac:dyDescent="0.15">
      <c r="A94" s="118"/>
      <c r="B94" s="118"/>
      <c r="C94" s="99" t="s">
        <v>864</v>
      </c>
      <c r="D94" s="118"/>
      <c r="E94" s="119"/>
    </row>
    <row r="95" spans="1:5" ht="21" x14ac:dyDescent="0.2">
      <c r="A95" s="138" t="s">
        <v>1284</v>
      </c>
      <c r="B95" s="138" t="s">
        <v>477</v>
      </c>
      <c r="C95" s="115" t="s">
        <v>478</v>
      </c>
      <c r="D95" s="116" t="s">
        <v>12</v>
      </c>
      <c r="E95" s="107">
        <v>31.32</v>
      </c>
    </row>
    <row r="96" spans="1:5" ht="21" x14ac:dyDescent="0.2">
      <c r="A96" s="116" t="s">
        <v>1284</v>
      </c>
      <c r="B96" s="116" t="s">
        <v>479</v>
      </c>
      <c r="C96" s="105" t="s">
        <v>480</v>
      </c>
      <c r="D96" s="116" t="s">
        <v>12</v>
      </c>
      <c r="E96" s="107">
        <v>36.5</v>
      </c>
    </row>
    <row r="97" spans="1:5" ht="21" x14ac:dyDescent="0.15">
      <c r="A97" s="97" t="s">
        <v>1284</v>
      </c>
      <c r="B97" s="97" t="s">
        <v>481</v>
      </c>
      <c r="C97" s="96" t="s">
        <v>411</v>
      </c>
      <c r="D97" s="147"/>
      <c r="E97" s="148"/>
    </row>
    <row r="98" spans="1:5" ht="21" x14ac:dyDescent="0.15">
      <c r="A98" s="118"/>
      <c r="B98" s="118"/>
      <c r="C98" s="99" t="s">
        <v>865</v>
      </c>
      <c r="D98" s="118"/>
      <c r="E98" s="119"/>
    </row>
    <row r="99" spans="1:5" ht="21" x14ac:dyDescent="0.2">
      <c r="A99" s="138" t="s">
        <v>1284</v>
      </c>
      <c r="B99" s="138" t="s">
        <v>482</v>
      </c>
      <c r="C99" s="115" t="s">
        <v>478</v>
      </c>
      <c r="D99" s="116" t="s">
        <v>12</v>
      </c>
      <c r="E99" s="107">
        <v>41.67</v>
      </c>
    </row>
    <row r="100" spans="1:5" ht="21" x14ac:dyDescent="0.2">
      <c r="A100" s="116" t="s">
        <v>1284</v>
      </c>
      <c r="B100" s="116" t="s">
        <v>483</v>
      </c>
      <c r="C100" s="105" t="s">
        <v>480</v>
      </c>
      <c r="D100" s="116" t="s">
        <v>12</v>
      </c>
      <c r="E100" s="107">
        <v>46.85</v>
      </c>
    </row>
    <row r="101" spans="1:5" ht="21" x14ac:dyDescent="0.15">
      <c r="A101" s="97" t="s">
        <v>1284</v>
      </c>
      <c r="B101" s="97" t="s">
        <v>484</v>
      </c>
      <c r="C101" s="96" t="s">
        <v>417</v>
      </c>
      <c r="D101" s="147"/>
      <c r="E101" s="148"/>
    </row>
    <row r="102" spans="1:5" ht="21" x14ac:dyDescent="0.15">
      <c r="A102" s="118"/>
      <c r="B102" s="118"/>
      <c r="C102" s="99" t="s">
        <v>866</v>
      </c>
      <c r="D102" s="149"/>
      <c r="E102" s="150"/>
    </row>
    <row r="103" spans="1:5" ht="21" x14ac:dyDescent="0.2">
      <c r="A103" s="138" t="s">
        <v>1284</v>
      </c>
      <c r="B103" s="138" t="s">
        <v>485</v>
      </c>
      <c r="C103" s="115" t="s">
        <v>478</v>
      </c>
      <c r="D103" s="116" t="s">
        <v>12</v>
      </c>
      <c r="E103" s="107">
        <v>52.02</v>
      </c>
    </row>
    <row r="104" spans="1:5" ht="21" x14ac:dyDescent="0.2">
      <c r="A104" s="7" t="s">
        <v>1284</v>
      </c>
      <c r="B104" s="7" t="s">
        <v>486</v>
      </c>
      <c r="C104" s="40" t="s">
        <v>480</v>
      </c>
      <c r="D104" s="7" t="s">
        <v>12</v>
      </c>
      <c r="E104" s="77">
        <v>57.19</v>
      </c>
    </row>
    <row r="105" spans="1:5" x14ac:dyDescent="0.2">
      <c r="A105" s="220" t="s">
        <v>1102</v>
      </c>
      <c r="B105" s="220"/>
      <c r="C105" s="220"/>
      <c r="D105" s="220"/>
      <c r="E105" s="220"/>
    </row>
    <row r="106" spans="1:5" x14ac:dyDescent="0.2">
      <c r="A106" s="153" t="s">
        <v>994</v>
      </c>
      <c r="B106" s="154" t="s">
        <v>993</v>
      </c>
      <c r="C106" s="154" t="s">
        <v>995</v>
      </c>
      <c r="D106" s="154" t="s">
        <v>13</v>
      </c>
      <c r="E106" s="155" t="s">
        <v>996</v>
      </c>
    </row>
    <row r="107" spans="1:5" ht="21" x14ac:dyDescent="0.2">
      <c r="A107" s="2" t="s">
        <v>1284</v>
      </c>
      <c r="B107" s="2" t="s">
        <v>489</v>
      </c>
      <c r="C107" s="26" t="s">
        <v>490</v>
      </c>
      <c r="D107" s="2" t="s">
        <v>12</v>
      </c>
      <c r="E107" s="75">
        <v>71</v>
      </c>
    </row>
    <row r="108" spans="1:5" ht="52.5" x14ac:dyDescent="0.15">
      <c r="A108" s="61"/>
      <c r="B108" s="61"/>
      <c r="C108" s="7" t="s">
        <v>891</v>
      </c>
      <c r="D108" s="61"/>
      <c r="E108" s="91"/>
    </row>
    <row r="109" spans="1:5" ht="21" x14ac:dyDescent="0.2">
      <c r="A109" s="65" t="s">
        <v>1284</v>
      </c>
      <c r="B109" s="65" t="s">
        <v>491</v>
      </c>
      <c r="C109" s="66" t="s">
        <v>492</v>
      </c>
      <c r="D109" s="2" t="s">
        <v>12</v>
      </c>
      <c r="E109" s="75">
        <v>13</v>
      </c>
    </row>
    <row r="110" spans="1:5" ht="63" x14ac:dyDescent="0.15">
      <c r="A110" s="61"/>
      <c r="B110" s="61"/>
      <c r="C110" s="7" t="s">
        <v>867</v>
      </c>
      <c r="D110" s="61"/>
      <c r="E110" s="91"/>
    </row>
    <row r="111" spans="1:5" ht="21" x14ac:dyDescent="0.2">
      <c r="A111" s="2" t="s">
        <v>1284</v>
      </c>
      <c r="B111" s="2" t="s">
        <v>493</v>
      </c>
      <c r="C111" s="26" t="s">
        <v>494</v>
      </c>
      <c r="D111" s="64"/>
      <c r="E111" s="87"/>
    </row>
    <row r="112" spans="1:5" ht="31.5" x14ac:dyDescent="0.15">
      <c r="A112" s="62"/>
      <c r="B112" s="62"/>
      <c r="C112" s="4" t="s">
        <v>892</v>
      </c>
      <c r="D112" s="62"/>
      <c r="E112" s="90"/>
    </row>
    <row r="113" spans="1:5" ht="21" x14ac:dyDescent="0.2">
      <c r="A113" s="138" t="s">
        <v>1284</v>
      </c>
      <c r="B113" s="138" t="s">
        <v>495</v>
      </c>
      <c r="C113" s="115" t="s">
        <v>496</v>
      </c>
      <c r="D113" s="116" t="s">
        <v>9</v>
      </c>
      <c r="E113" s="107">
        <v>55.2</v>
      </c>
    </row>
    <row r="114" spans="1:5" ht="21" x14ac:dyDescent="0.2">
      <c r="A114" s="7" t="s">
        <v>1284</v>
      </c>
      <c r="B114" s="7" t="s">
        <v>497</v>
      </c>
      <c r="C114" s="40" t="s">
        <v>498</v>
      </c>
      <c r="D114" s="7" t="s">
        <v>9</v>
      </c>
      <c r="E114" s="77">
        <v>64.489999999999995</v>
      </c>
    </row>
    <row r="115" spans="1:5" ht="21" x14ac:dyDescent="0.2">
      <c r="A115" s="2" t="s">
        <v>1284</v>
      </c>
      <c r="B115" s="2" t="s">
        <v>499</v>
      </c>
      <c r="C115" s="26" t="s">
        <v>500</v>
      </c>
      <c r="D115" s="64"/>
      <c r="E115" s="87"/>
    </row>
    <row r="116" spans="1:5" ht="31.5" x14ac:dyDescent="0.15">
      <c r="A116" s="62"/>
      <c r="B116" s="62"/>
      <c r="C116" s="4" t="s">
        <v>893</v>
      </c>
      <c r="D116" s="62"/>
      <c r="E116" s="90"/>
    </row>
    <row r="117" spans="1:5" ht="21" x14ac:dyDescent="0.2">
      <c r="A117" s="138" t="s">
        <v>1284</v>
      </c>
      <c r="B117" s="138" t="s">
        <v>501</v>
      </c>
      <c r="C117" s="115" t="s">
        <v>502</v>
      </c>
      <c r="D117" s="116" t="s">
        <v>9</v>
      </c>
      <c r="E117" s="107">
        <v>71</v>
      </c>
    </row>
    <row r="118" spans="1:5" ht="21" x14ac:dyDescent="0.2">
      <c r="A118" s="7" t="s">
        <v>1284</v>
      </c>
      <c r="B118" s="7" t="s">
        <v>503</v>
      </c>
      <c r="C118" s="40" t="s">
        <v>504</v>
      </c>
      <c r="D118" s="7" t="s">
        <v>9</v>
      </c>
      <c r="E118" s="77">
        <v>83</v>
      </c>
    </row>
    <row r="119" spans="1:5" ht="21" x14ac:dyDescent="0.2">
      <c r="A119" s="2" t="s">
        <v>1284</v>
      </c>
      <c r="B119" s="2" t="s">
        <v>505</v>
      </c>
      <c r="C119" s="26" t="s">
        <v>506</v>
      </c>
      <c r="D119" s="64"/>
      <c r="E119" s="87"/>
    </row>
    <row r="120" spans="1:5" x14ac:dyDescent="0.2">
      <c r="A120" s="60"/>
      <c r="B120" s="60"/>
      <c r="C120" s="4" t="s">
        <v>507</v>
      </c>
      <c r="D120" s="60"/>
      <c r="E120" s="88"/>
    </row>
    <row r="121" spans="1:5" ht="21" x14ac:dyDescent="0.2">
      <c r="A121" s="139" t="s">
        <v>1284</v>
      </c>
      <c r="B121" s="139" t="s">
        <v>508</v>
      </c>
      <c r="C121" s="113" t="s">
        <v>509</v>
      </c>
      <c r="D121" s="114"/>
      <c r="E121" s="137"/>
    </row>
    <row r="122" spans="1:5" x14ac:dyDescent="0.2">
      <c r="A122" s="149"/>
      <c r="B122" s="149"/>
      <c r="C122" s="99" t="s">
        <v>510</v>
      </c>
      <c r="D122" s="149"/>
      <c r="E122" s="150"/>
    </row>
    <row r="123" spans="1:5" ht="21" x14ac:dyDescent="0.2">
      <c r="A123" s="138" t="s">
        <v>1284</v>
      </c>
      <c r="B123" s="138" t="s">
        <v>511</v>
      </c>
      <c r="C123" s="115" t="s">
        <v>512</v>
      </c>
      <c r="D123" s="116" t="s">
        <v>9</v>
      </c>
      <c r="E123" s="107">
        <v>148.5</v>
      </c>
    </row>
    <row r="124" spans="1:5" ht="21" x14ac:dyDescent="0.2">
      <c r="A124" s="116" t="s">
        <v>1284</v>
      </c>
      <c r="B124" s="116" t="s">
        <v>513</v>
      </c>
      <c r="C124" s="105" t="s">
        <v>514</v>
      </c>
      <c r="D124" s="116" t="s">
        <v>143</v>
      </c>
      <c r="E124" s="107">
        <v>53</v>
      </c>
    </row>
    <row r="125" spans="1:5" ht="21" x14ac:dyDescent="0.2">
      <c r="A125" s="116" t="s">
        <v>1284</v>
      </c>
      <c r="B125" s="116" t="s">
        <v>515</v>
      </c>
      <c r="C125" s="105" t="s">
        <v>516</v>
      </c>
      <c r="D125" s="117"/>
      <c r="E125" s="151"/>
    </row>
    <row r="126" spans="1:5" ht="21" x14ac:dyDescent="0.2">
      <c r="A126" s="138" t="s">
        <v>1284</v>
      </c>
      <c r="B126" s="138" t="s">
        <v>517</v>
      </c>
      <c r="C126" s="115" t="s">
        <v>512</v>
      </c>
      <c r="D126" s="116" t="s">
        <v>9</v>
      </c>
      <c r="E126" s="107">
        <v>200</v>
      </c>
    </row>
    <row r="127" spans="1:5" ht="21" x14ac:dyDescent="0.2">
      <c r="A127" s="7" t="s">
        <v>1284</v>
      </c>
      <c r="B127" s="7" t="s">
        <v>518</v>
      </c>
      <c r="C127" s="40" t="s">
        <v>514</v>
      </c>
      <c r="D127" s="7" t="s">
        <v>143</v>
      </c>
      <c r="E127" s="77">
        <v>83</v>
      </c>
    </row>
    <row r="128" spans="1:5" ht="21" x14ac:dyDescent="0.2">
      <c r="A128" s="65" t="s">
        <v>1284</v>
      </c>
      <c r="B128" s="65" t="s">
        <v>519</v>
      </c>
      <c r="C128" s="66" t="s">
        <v>520</v>
      </c>
      <c r="D128" s="64"/>
      <c r="E128" s="87"/>
    </row>
    <row r="129" spans="1:5" ht="42" x14ac:dyDescent="0.15">
      <c r="A129" s="62"/>
      <c r="B129" s="62"/>
      <c r="C129" s="4" t="s">
        <v>894</v>
      </c>
      <c r="D129" s="62"/>
      <c r="E129" s="90"/>
    </row>
    <row r="130" spans="1:5" ht="21" x14ac:dyDescent="0.2">
      <c r="A130" s="138" t="s">
        <v>1284</v>
      </c>
      <c r="B130" s="138" t="s">
        <v>521</v>
      </c>
      <c r="C130" s="115" t="s">
        <v>522</v>
      </c>
      <c r="D130" s="116" t="s">
        <v>9</v>
      </c>
      <c r="E130" s="107">
        <v>285</v>
      </c>
    </row>
    <row r="131" spans="1:5" ht="21" x14ac:dyDescent="0.15">
      <c r="A131" s="4" t="s">
        <v>1284</v>
      </c>
      <c r="B131" s="4" t="s">
        <v>523</v>
      </c>
      <c r="C131" s="18" t="s">
        <v>524</v>
      </c>
      <c r="D131" s="62"/>
      <c r="E131" s="90"/>
    </row>
    <row r="132" spans="1:5" x14ac:dyDescent="0.15">
      <c r="A132" s="61"/>
      <c r="B132" s="61"/>
      <c r="C132" s="7" t="s">
        <v>525</v>
      </c>
      <c r="D132" s="7" t="s">
        <v>9</v>
      </c>
      <c r="E132" s="77">
        <v>475</v>
      </c>
    </row>
    <row r="133" spans="1:5" ht="21" x14ac:dyDescent="0.2">
      <c r="A133" s="2" t="s">
        <v>1284</v>
      </c>
      <c r="B133" s="2" t="s">
        <v>526</v>
      </c>
      <c r="C133" s="26" t="s">
        <v>527</v>
      </c>
      <c r="D133" s="64"/>
      <c r="E133" s="87"/>
    </row>
    <row r="134" spans="1:5" ht="52.5" x14ac:dyDescent="0.15">
      <c r="A134" s="62"/>
      <c r="B134" s="62"/>
      <c r="C134" s="4" t="s">
        <v>868</v>
      </c>
      <c r="D134" s="62"/>
      <c r="E134" s="90"/>
    </row>
    <row r="135" spans="1:5" ht="21" x14ac:dyDescent="0.2">
      <c r="A135" s="138" t="s">
        <v>1284</v>
      </c>
      <c r="B135" s="138" t="s">
        <v>528</v>
      </c>
      <c r="C135" s="115" t="s">
        <v>529</v>
      </c>
      <c r="D135" s="116" t="s">
        <v>9</v>
      </c>
      <c r="E135" s="107">
        <v>1011</v>
      </c>
    </row>
    <row r="136" spans="1:5" ht="21" x14ac:dyDescent="0.2">
      <c r="A136" s="116" t="s">
        <v>1284</v>
      </c>
      <c r="B136" s="116" t="s">
        <v>530</v>
      </c>
      <c r="C136" s="105" t="s">
        <v>531</v>
      </c>
      <c r="D136" s="116" t="s">
        <v>9</v>
      </c>
      <c r="E136" s="107">
        <v>1088</v>
      </c>
    </row>
    <row r="137" spans="1:5" ht="21" x14ac:dyDescent="0.2">
      <c r="A137" s="116" t="s">
        <v>1284</v>
      </c>
      <c r="B137" s="116" t="s">
        <v>532</v>
      </c>
      <c r="C137" s="105" t="s">
        <v>533</v>
      </c>
      <c r="D137" s="116" t="s">
        <v>9</v>
      </c>
      <c r="E137" s="107">
        <v>1241</v>
      </c>
    </row>
    <row r="138" spans="1:5" ht="21" x14ac:dyDescent="0.2">
      <c r="A138" s="7" t="s">
        <v>1284</v>
      </c>
      <c r="B138" s="7" t="s">
        <v>534</v>
      </c>
      <c r="C138" s="40" t="s">
        <v>535</v>
      </c>
      <c r="D138" s="7" t="s">
        <v>9</v>
      </c>
      <c r="E138" s="77">
        <v>1415</v>
      </c>
    </row>
    <row r="139" spans="1:5" ht="21" x14ac:dyDescent="0.2">
      <c r="A139" s="65" t="s">
        <v>1284</v>
      </c>
      <c r="B139" s="65" t="s">
        <v>536</v>
      </c>
      <c r="C139" s="66" t="s">
        <v>537</v>
      </c>
      <c r="D139" s="64"/>
      <c r="E139" s="87"/>
    </row>
    <row r="140" spans="1:5" ht="168" x14ac:dyDescent="0.15">
      <c r="A140" s="62"/>
      <c r="B140" s="62"/>
      <c r="C140" s="4" t="s">
        <v>890</v>
      </c>
      <c r="D140" s="62"/>
      <c r="E140" s="90"/>
    </row>
    <row r="141" spans="1:5" ht="21" x14ac:dyDescent="0.2">
      <c r="A141" s="138" t="s">
        <v>1284</v>
      </c>
      <c r="B141" s="138" t="s">
        <v>538</v>
      </c>
      <c r="C141" s="115" t="s">
        <v>539</v>
      </c>
      <c r="D141" s="116" t="s">
        <v>390</v>
      </c>
      <c r="E141" s="107">
        <v>400</v>
      </c>
    </row>
    <row r="142" spans="1:5" ht="21" x14ac:dyDescent="0.2">
      <c r="A142" s="97" t="s">
        <v>1284</v>
      </c>
      <c r="B142" s="97" t="s">
        <v>540</v>
      </c>
      <c r="C142" s="96" t="s">
        <v>541</v>
      </c>
      <c r="D142" s="97" t="s">
        <v>9</v>
      </c>
      <c r="E142" s="98">
        <v>719</v>
      </c>
    </row>
    <row r="143" spans="1:5" x14ac:dyDescent="0.15">
      <c r="A143" s="118"/>
      <c r="B143" s="118"/>
      <c r="C143" s="99" t="s">
        <v>542</v>
      </c>
      <c r="D143" s="149"/>
      <c r="E143" s="150"/>
    </row>
    <row r="144" spans="1:5" ht="21" x14ac:dyDescent="0.2">
      <c r="A144" s="4" t="s">
        <v>1284</v>
      </c>
      <c r="B144" s="4" t="s">
        <v>543</v>
      </c>
      <c r="C144" s="18" t="s">
        <v>544</v>
      </c>
      <c r="D144" s="4" t="s">
        <v>9</v>
      </c>
      <c r="E144" s="76">
        <v>1117</v>
      </c>
    </row>
    <row r="145" spans="1:5" x14ac:dyDescent="0.15">
      <c r="A145" s="61"/>
      <c r="B145" s="61"/>
      <c r="C145" s="7" t="s">
        <v>545</v>
      </c>
      <c r="D145" s="51"/>
      <c r="E145" s="82"/>
    </row>
    <row r="146" spans="1:5" ht="21" x14ac:dyDescent="0.2">
      <c r="A146" s="65" t="s">
        <v>1284</v>
      </c>
      <c r="B146" s="65" t="s">
        <v>546</v>
      </c>
      <c r="C146" s="66" t="s">
        <v>547</v>
      </c>
      <c r="D146" s="2" t="s">
        <v>9</v>
      </c>
      <c r="E146" s="75">
        <v>100</v>
      </c>
    </row>
    <row r="147" spans="1:5" ht="21" x14ac:dyDescent="0.15">
      <c r="A147" s="61"/>
      <c r="B147" s="61"/>
      <c r="C147" s="7" t="s">
        <v>548</v>
      </c>
      <c r="D147" s="61"/>
      <c r="E147" s="91"/>
    </row>
    <row r="148" spans="1:5" ht="21" x14ac:dyDescent="0.2">
      <c r="A148" s="65" t="s">
        <v>1284</v>
      </c>
      <c r="B148" s="65" t="s">
        <v>549</v>
      </c>
      <c r="C148" s="66" t="s">
        <v>550</v>
      </c>
      <c r="D148" s="2" t="s">
        <v>390</v>
      </c>
      <c r="E148" s="75">
        <v>125</v>
      </c>
    </row>
    <row r="149" spans="1:5" ht="21" x14ac:dyDescent="0.15">
      <c r="A149" s="61"/>
      <c r="B149" s="61"/>
      <c r="C149" s="7" t="s">
        <v>551</v>
      </c>
      <c r="D149" s="61"/>
      <c r="E149" s="91"/>
    </row>
    <row r="150" spans="1:5" ht="21" x14ac:dyDescent="0.2">
      <c r="A150" s="2" t="s">
        <v>1284</v>
      </c>
      <c r="B150" s="2" t="s">
        <v>552</v>
      </c>
      <c r="C150" s="26" t="s">
        <v>553</v>
      </c>
      <c r="D150" s="64"/>
      <c r="E150" s="87"/>
    </row>
    <row r="151" spans="1:5" ht="21" x14ac:dyDescent="0.15">
      <c r="A151" s="62"/>
      <c r="B151" s="62"/>
      <c r="C151" s="4" t="s">
        <v>869</v>
      </c>
      <c r="D151" s="62"/>
      <c r="E151" s="90"/>
    </row>
    <row r="152" spans="1:5" ht="21" x14ac:dyDescent="0.2">
      <c r="A152" s="138" t="s">
        <v>1284</v>
      </c>
      <c r="B152" s="138" t="s">
        <v>554</v>
      </c>
      <c r="C152" s="115" t="s">
        <v>395</v>
      </c>
      <c r="D152" s="116" t="s">
        <v>9</v>
      </c>
      <c r="E152" s="107">
        <v>40</v>
      </c>
    </row>
    <row r="153" spans="1:5" ht="21" x14ac:dyDescent="0.2">
      <c r="A153" s="7" t="s">
        <v>1284</v>
      </c>
      <c r="B153" s="7" t="s">
        <v>555</v>
      </c>
      <c r="C153" s="40" t="s">
        <v>556</v>
      </c>
      <c r="D153" s="7" t="s">
        <v>9</v>
      </c>
      <c r="E153" s="77">
        <v>60</v>
      </c>
    </row>
    <row r="154" spans="1:5" ht="21" x14ac:dyDescent="0.2">
      <c r="A154" s="2" t="s">
        <v>1284</v>
      </c>
      <c r="B154" s="2" t="s">
        <v>557</v>
      </c>
      <c r="C154" s="26" t="s">
        <v>558</v>
      </c>
      <c r="D154" s="64"/>
      <c r="E154" s="87"/>
    </row>
    <row r="155" spans="1:5" x14ac:dyDescent="0.2">
      <c r="A155" s="60"/>
      <c r="B155" s="60"/>
      <c r="C155" s="4" t="s">
        <v>559</v>
      </c>
      <c r="D155" s="60"/>
      <c r="E155" s="88"/>
    </row>
    <row r="156" spans="1:5" ht="21" x14ac:dyDescent="0.2">
      <c r="A156" s="138" t="s">
        <v>1284</v>
      </c>
      <c r="B156" s="138" t="s">
        <v>560</v>
      </c>
      <c r="C156" s="115" t="s">
        <v>487</v>
      </c>
      <c r="D156" s="116" t="s">
        <v>12</v>
      </c>
      <c r="E156" s="107">
        <v>10</v>
      </c>
    </row>
    <row r="157" spans="1:5" ht="21" x14ac:dyDescent="0.2">
      <c r="A157" s="116" t="s">
        <v>1284</v>
      </c>
      <c r="B157" s="116" t="s">
        <v>561</v>
      </c>
      <c r="C157" s="105" t="s">
        <v>488</v>
      </c>
      <c r="D157" s="116" t="s">
        <v>12</v>
      </c>
      <c r="E157" s="107">
        <v>15</v>
      </c>
    </row>
    <row r="158" spans="1:5" ht="21" x14ac:dyDescent="0.2">
      <c r="A158" s="7" t="s">
        <v>1284</v>
      </c>
      <c r="B158" s="7" t="s">
        <v>562</v>
      </c>
      <c r="C158" s="40" t="s">
        <v>563</v>
      </c>
      <c r="D158" s="7" t="s">
        <v>12</v>
      </c>
      <c r="E158" s="77">
        <v>25</v>
      </c>
    </row>
    <row r="159" spans="1:5" ht="10.5" customHeight="1" x14ac:dyDescent="0.2">
      <c r="A159" s="220" t="s">
        <v>1014</v>
      </c>
      <c r="B159" s="220"/>
      <c r="C159" s="220"/>
      <c r="D159" s="220"/>
      <c r="E159" s="220"/>
    </row>
    <row r="160" spans="1:5" x14ac:dyDescent="0.2">
      <c r="A160" s="153" t="s">
        <v>994</v>
      </c>
      <c r="B160" s="154" t="s">
        <v>993</v>
      </c>
      <c r="C160" s="154" t="s">
        <v>995</v>
      </c>
      <c r="D160" s="154" t="s">
        <v>13</v>
      </c>
      <c r="E160" s="155" t="s">
        <v>996</v>
      </c>
    </row>
    <row r="161" spans="1:5" ht="21" x14ac:dyDescent="0.2">
      <c r="A161" s="2" t="s">
        <v>1284</v>
      </c>
      <c r="B161" s="2" t="s">
        <v>564</v>
      </c>
      <c r="C161" s="26" t="s">
        <v>565</v>
      </c>
      <c r="D161" s="2" t="s">
        <v>390</v>
      </c>
      <c r="E161" s="75">
        <v>300</v>
      </c>
    </row>
    <row r="162" spans="1:5" ht="21" x14ac:dyDescent="0.15">
      <c r="A162" s="61"/>
      <c r="B162" s="61"/>
      <c r="C162" s="7" t="s">
        <v>870</v>
      </c>
      <c r="D162" s="61"/>
      <c r="E162" s="91"/>
    </row>
    <row r="163" spans="1:5" ht="21" x14ac:dyDescent="0.2">
      <c r="A163" s="2" t="s">
        <v>1284</v>
      </c>
      <c r="B163" s="2" t="s">
        <v>566</v>
      </c>
      <c r="C163" s="26" t="s">
        <v>567</v>
      </c>
      <c r="D163" s="2" t="s">
        <v>9</v>
      </c>
      <c r="E163" s="75">
        <v>95</v>
      </c>
    </row>
    <row r="164" spans="1:5" ht="52.5" x14ac:dyDescent="0.15">
      <c r="A164" s="61"/>
      <c r="B164" s="61"/>
      <c r="C164" s="7" t="s">
        <v>895</v>
      </c>
      <c r="D164" s="61"/>
      <c r="E164" s="91"/>
    </row>
    <row r="165" spans="1:5" ht="21" x14ac:dyDescent="0.2">
      <c r="A165" s="2" t="s">
        <v>1284</v>
      </c>
      <c r="B165" s="2" t="s">
        <v>568</v>
      </c>
      <c r="C165" s="26" t="s">
        <v>569</v>
      </c>
      <c r="D165" s="2" t="s">
        <v>12</v>
      </c>
      <c r="E165" s="75">
        <v>24.81</v>
      </c>
    </row>
    <row r="166" spans="1:5" ht="63" x14ac:dyDescent="0.15">
      <c r="A166" s="61"/>
      <c r="B166" s="61"/>
      <c r="C166" s="7" t="s">
        <v>871</v>
      </c>
      <c r="D166" s="61"/>
      <c r="E166" s="91"/>
    </row>
    <row r="167" spans="1:5" ht="21" x14ac:dyDescent="0.2">
      <c r="A167" s="2" t="s">
        <v>1284</v>
      </c>
      <c r="B167" s="2" t="s">
        <v>570</v>
      </c>
      <c r="C167" s="26" t="s">
        <v>885</v>
      </c>
      <c r="D167" s="2" t="s">
        <v>9</v>
      </c>
      <c r="E167" s="75">
        <v>80</v>
      </c>
    </row>
    <row r="168" spans="1:5" x14ac:dyDescent="0.2">
      <c r="A168" s="4"/>
      <c r="B168" s="4"/>
      <c r="C168" s="4" t="s">
        <v>1009</v>
      </c>
      <c r="D168" s="4"/>
      <c r="E168" s="76"/>
    </row>
    <row r="169" spans="1:5" ht="10.5" customHeight="1" x14ac:dyDescent="0.2">
      <c r="A169" s="220" t="s">
        <v>1013</v>
      </c>
      <c r="B169" s="220"/>
      <c r="C169" s="220"/>
      <c r="D169" s="220"/>
      <c r="E169" s="220"/>
    </row>
    <row r="170" spans="1:5" x14ac:dyDescent="0.2">
      <c r="A170" s="153" t="s">
        <v>994</v>
      </c>
      <c r="B170" s="154" t="s">
        <v>993</v>
      </c>
      <c r="C170" s="154" t="s">
        <v>995</v>
      </c>
      <c r="D170" s="154" t="s">
        <v>13</v>
      </c>
      <c r="E170" s="155" t="s">
        <v>996</v>
      </c>
    </row>
    <row r="171" spans="1:5" ht="21" x14ac:dyDescent="0.2">
      <c r="A171" s="2" t="s">
        <v>1284</v>
      </c>
      <c r="B171" s="2" t="s">
        <v>571</v>
      </c>
      <c r="C171" s="26" t="s">
        <v>572</v>
      </c>
      <c r="D171" s="2" t="s">
        <v>9</v>
      </c>
      <c r="E171" s="75">
        <v>404</v>
      </c>
    </row>
    <row r="172" spans="1:5" ht="31.5" x14ac:dyDescent="0.15">
      <c r="A172" s="61"/>
      <c r="B172" s="61"/>
      <c r="C172" s="7" t="s">
        <v>896</v>
      </c>
      <c r="D172" s="61"/>
      <c r="E172" s="91"/>
    </row>
    <row r="173" spans="1:5" ht="21" x14ac:dyDescent="0.2">
      <c r="A173" s="2" t="s">
        <v>1284</v>
      </c>
      <c r="B173" s="2" t="s">
        <v>573</v>
      </c>
      <c r="C173" s="26" t="s">
        <v>574</v>
      </c>
      <c r="D173" s="2" t="s">
        <v>9</v>
      </c>
      <c r="E173" s="75">
        <v>106</v>
      </c>
    </row>
    <row r="174" spans="1:5" ht="42" x14ac:dyDescent="0.15">
      <c r="A174" s="61"/>
      <c r="B174" s="61"/>
      <c r="C174" s="7" t="s">
        <v>872</v>
      </c>
      <c r="D174" s="61"/>
      <c r="E174" s="91"/>
    </row>
    <row r="175" spans="1:5" ht="21" x14ac:dyDescent="0.2">
      <c r="A175" s="2" t="s">
        <v>1284</v>
      </c>
      <c r="B175" s="2" t="s">
        <v>575</v>
      </c>
      <c r="C175" s="26" t="s">
        <v>576</v>
      </c>
      <c r="D175" s="64"/>
      <c r="E175" s="87"/>
    </row>
    <row r="176" spans="1:5" ht="21" x14ac:dyDescent="0.2">
      <c r="A176" s="139" t="s">
        <v>1284</v>
      </c>
      <c r="B176" s="139" t="s">
        <v>577</v>
      </c>
      <c r="C176" s="113" t="s">
        <v>578</v>
      </c>
      <c r="D176" s="97" t="s">
        <v>12</v>
      </c>
      <c r="E176" s="98">
        <v>16</v>
      </c>
    </row>
    <row r="177" spans="1:5" ht="31.5" x14ac:dyDescent="0.15">
      <c r="A177" s="118"/>
      <c r="B177" s="118"/>
      <c r="C177" s="99" t="s">
        <v>897</v>
      </c>
      <c r="D177" s="118"/>
      <c r="E177" s="119"/>
    </row>
    <row r="178" spans="1:5" ht="21" x14ac:dyDescent="0.2">
      <c r="A178" s="4" t="s">
        <v>1284</v>
      </c>
      <c r="B178" s="4" t="s">
        <v>579</v>
      </c>
      <c r="C178" s="18" t="s">
        <v>580</v>
      </c>
      <c r="D178" s="4" t="s">
        <v>12</v>
      </c>
      <c r="E178" s="76">
        <v>25</v>
      </c>
    </row>
    <row r="179" spans="1:5" ht="21" x14ac:dyDescent="0.15">
      <c r="A179" s="61"/>
      <c r="B179" s="61"/>
      <c r="C179" s="7" t="s">
        <v>581</v>
      </c>
      <c r="D179" s="61"/>
      <c r="E179" s="91"/>
    </row>
    <row r="180" spans="1:5" ht="21" x14ac:dyDescent="0.2">
      <c r="A180" s="2" t="s">
        <v>1284</v>
      </c>
      <c r="B180" s="2" t="s">
        <v>582</v>
      </c>
      <c r="C180" s="26" t="s">
        <v>583</v>
      </c>
      <c r="D180" s="2" t="s">
        <v>12</v>
      </c>
      <c r="E180" s="75">
        <v>19</v>
      </c>
    </row>
    <row r="181" spans="1:5" ht="63" x14ac:dyDescent="0.15">
      <c r="A181" s="61"/>
      <c r="B181" s="61"/>
      <c r="C181" s="7" t="s">
        <v>873</v>
      </c>
      <c r="D181" s="61"/>
      <c r="E181" s="91"/>
    </row>
    <row r="182" spans="1:5" ht="21" x14ac:dyDescent="0.2">
      <c r="A182" s="2" t="s">
        <v>1284</v>
      </c>
      <c r="B182" s="2" t="s">
        <v>584</v>
      </c>
      <c r="C182" s="26" t="s">
        <v>585</v>
      </c>
      <c r="D182" s="2" t="s">
        <v>143</v>
      </c>
      <c r="E182" s="75">
        <v>98</v>
      </c>
    </row>
    <row r="183" spans="1:5" ht="42" x14ac:dyDescent="0.15">
      <c r="A183" s="61"/>
      <c r="B183" s="61"/>
      <c r="C183" s="7" t="s">
        <v>898</v>
      </c>
      <c r="D183" s="61"/>
      <c r="E183" s="91"/>
    </row>
    <row r="184" spans="1:5" ht="21" x14ac:dyDescent="0.2">
      <c r="A184" s="2" t="s">
        <v>1284</v>
      </c>
      <c r="B184" s="2" t="s">
        <v>586</v>
      </c>
      <c r="C184" s="26" t="s">
        <v>587</v>
      </c>
      <c r="D184" s="2" t="s">
        <v>12</v>
      </c>
      <c r="E184" s="75">
        <v>15</v>
      </c>
    </row>
    <row r="185" spans="1:5" ht="31.5" x14ac:dyDescent="0.15">
      <c r="A185" s="61"/>
      <c r="B185" s="61"/>
      <c r="C185" s="7" t="s">
        <v>588</v>
      </c>
      <c r="D185" s="61"/>
      <c r="E185" s="91"/>
    </row>
    <row r="186" spans="1:5" ht="10.5" customHeight="1" x14ac:dyDescent="0.2">
      <c r="A186" s="220" t="s">
        <v>590</v>
      </c>
      <c r="B186" s="220"/>
      <c r="C186" s="220"/>
      <c r="D186" s="220"/>
      <c r="E186" s="220"/>
    </row>
    <row r="187" spans="1:5" x14ac:dyDescent="0.2">
      <c r="A187" s="153" t="s">
        <v>994</v>
      </c>
      <c r="B187" s="154" t="s">
        <v>993</v>
      </c>
      <c r="C187" s="154" t="s">
        <v>995</v>
      </c>
      <c r="D187" s="154" t="s">
        <v>13</v>
      </c>
      <c r="E187" s="155" t="s">
        <v>996</v>
      </c>
    </row>
    <row r="188" spans="1:5" ht="21" x14ac:dyDescent="0.2">
      <c r="A188" s="2" t="s">
        <v>1284</v>
      </c>
      <c r="B188" s="2" t="s">
        <v>589</v>
      </c>
      <c r="C188" s="26" t="s">
        <v>590</v>
      </c>
      <c r="D188" s="64"/>
      <c r="E188" s="87"/>
    </row>
    <row r="189" spans="1:5" ht="21" x14ac:dyDescent="0.2">
      <c r="A189" s="139" t="s">
        <v>1284</v>
      </c>
      <c r="B189" s="139" t="s">
        <v>591</v>
      </c>
      <c r="C189" s="113" t="s">
        <v>592</v>
      </c>
      <c r="D189" s="97" t="s">
        <v>9</v>
      </c>
      <c r="E189" s="98">
        <v>6.5</v>
      </c>
    </row>
    <row r="190" spans="1:5" ht="31.5" x14ac:dyDescent="0.15">
      <c r="A190" s="118"/>
      <c r="B190" s="118"/>
      <c r="C190" s="99" t="s">
        <v>886</v>
      </c>
      <c r="D190" s="118"/>
      <c r="E190" s="119"/>
    </row>
    <row r="191" spans="1:5" ht="21" x14ac:dyDescent="0.2">
      <c r="A191" s="97" t="s">
        <v>1284</v>
      </c>
      <c r="B191" s="97" t="s">
        <v>593</v>
      </c>
      <c r="C191" s="96" t="s">
        <v>594</v>
      </c>
      <c r="D191" s="114"/>
      <c r="E191" s="137"/>
    </row>
    <row r="192" spans="1:5" ht="42" x14ac:dyDescent="0.15">
      <c r="A192" s="118"/>
      <c r="B192" s="118"/>
      <c r="C192" s="99" t="s">
        <v>595</v>
      </c>
      <c r="D192" s="118"/>
      <c r="E192" s="119"/>
    </row>
    <row r="193" spans="1:5" ht="21" x14ac:dyDescent="0.2">
      <c r="A193" s="138" t="s">
        <v>1284</v>
      </c>
      <c r="B193" s="138" t="s">
        <v>596</v>
      </c>
      <c r="C193" s="115" t="s">
        <v>403</v>
      </c>
      <c r="D193" s="116" t="s">
        <v>9</v>
      </c>
      <c r="E193" s="107">
        <v>63.91</v>
      </c>
    </row>
    <row r="194" spans="1:5" ht="21" x14ac:dyDescent="0.2">
      <c r="A194" s="116" t="s">
        <v>1284</v>
      </c>
      <c r="B194" s="116" t="s">
        <v>597</v>
      </c>
      <c r="C194" s="105" t="s">
        <v>405</v>
      </c>
      <c r="D194" s="116" t="s">
        <v>9</v>
      </c>
      <c r="E194" s="107">
        <v>81.36</v>
      </c>
    </row>
    <row r="195" spans="1:5" ht="21" x14ac:dyDescent="0.2">
      <c r="A195" s="116" t="s">
        <v>1284</v>
      </c>
      <c r="B195" s="116" t="s">
        <v>598</v>
      </c>
      <c r="C195" s="105" t="s">
        <v>407</v>
      </c>
      <c r="D195" s="116" t="s">
        <v>9</v>
      </c>
      <c r="E195" s="107">
        <v>111.18</v>
      </c>
    </row>
    <row r="196" spans="1:5" ht="21" x14ac:dyDescent="0.2">
      <c r="A196" s="116" t="s">
        <v>1284</v>
      </c>
      <c r="B196" s="116" t="s">
        <v>599</v>
      </c>
      <c r="C196" s="105" t="s">
        <v>409</v>
      </c>
      <c r="D196" s="116" t="s">
        <v>9</v>
      </c>
      <c r="E196" s="107">
        <v>143.03</v>
      </c>
    </row>
    <row r="197" spans="1:5" ht="21" x14ac:dyDescent="0.2">
      <c r="A197" s="116" t="s">
        <v>1284</v>
      </c>
      <c r="B197" s="116" t="s">
        <v>600</v>
      </c>
      <c r="C197" s="105" t="s">
        <v>601</v>
      </c>
      <c r="D197" s="116" t="s">
        <v>9</v>
      </c>
      <c r="E197" s="107">
        <v>189.31</v>
      </c>
    </row>
    <row r="198" spans="1:5" ht="21" x14ac:dyDescent="0.2">
      <c r="A198" s="97" t="s">
        <v>1284</v>
      </c>
      <c r="B198" s="97" t="s">
        <v>602</v>
      </c>
      <c r="C198" s="96" t="s">
        <v>603</v>
      </c>
      <c r="D198" s="114"/>
      <c r="E198" s="137"/>
    </row>
    <row r="199" spans="1:5" ht="31.5" x14ac:dyDescent="0.15">
      <c r="A199" s="118"/>
      <c r="B199" s="118"/>
      <c r="C199" s="99" t="s">
        <v>874</v>
      </c>
      <c r="D199" s="118"/>
      <c r="E199" s="119"/>
    </row>
    <row r="200" spans="1:5" ht="21" x14ac:dyDescent="0.2">
      <c r="A200" s="138" t="s">
        <v>1284</v>
      </c>
      <c r="B200" s="138" t="s">
        <v>604</v>
      </c>
      <c r="C200" s="115" t="s">
        <v>403</v>
      </c>
      <c r="D200" s="116" t="s">
        <v>9</v>
      </c>
      <c r="E200" s="107">
        <v>50.54</v>
      </c>
    </row>
    <row r="201" spans="1:5" ht="21" x14ac:dyDescent="0.2">
      <c r="A201" s="116" t="s">
        <v>1284</v>
      </c>
      <c r="B201" s="116" t="s">
        <v>605</v>
      </c>
      <c r="C201" s="105" t="s">
        <v>405</v>
      </c>
      <c r="D201" s="116" t="s">
        <v>9</v>
      </c>
      <c r="E201" s="107">
        <v>63.91</v>
      </c>
    </row>
    <row r="202" spans="1:5" ht="21" x14ac:dyDescent="0.2">
      <c r="A202" s="116" t="s">
        <v>1284</v>
      </c>
      <c r="B202" s="116" t="s">
        <v>606</v>
      </c>
      <c r="C202" s="105" t="s">
        <v>407</v>
      </c>
      <c r="D202" s="116" t="s">
        <v>9</v>
      </c>
      <c r="E202" s="107">
        <v>75.22</v>
      </c>
    </row>
    <row r="203" spans="1:5" ht="21" x14ac:dyDescent="0.2">
      <c r="A203" s="116" t="s">
        <v>1284</v>
      </c>
      <c r="B203" s="116" t="s">
        <v>607</v>
      </c>
      <c r="C203" s="105" t="s">
        <v>409</v>
      </c>
      <c r="D203" s="116" t="s">
        <v>9</v>
      </c>
      <c r="E203" s="107">
        <v>81.400000000000006</v>
      </c>
    </row>
    <row r="204" spans="1:5" ht="21" x14ac:dyDescent="0.2">
      <c r="A204" s="7" t="s">
        <v>1284</v>
      </c>
      <c r="B204" s="7" t="s">
        <v>608</v>
      </c>
      <c r="C204" s="40" t="s">
        <v>601</v>
      </c>
      <c r="D204" s="7" t="s">
        <v>9</v>
      </c>
      <c r="E204" s="77">
        <v>88.6</v>
      </c>
    </row>
    <row r="205" spans="1:5" ht="21" x14ac:dyDescent="0.2">
      <c r="A205" s="2" t="s">
        <v>1284</v>
      </c>
      <c r="B205" s="2" t="s">
        <v>609</v>
      </c>
      <c r="C205" s="26" t="s">
        <v>610</v>
      </c>
      <c r="D205" s="2" t="s">
        <v>12</v>
      </c>
      <c r="E205" s="75">
        <v>15.64</v>
      </c>
    </row>
    <row r="206" spans="1:5" ht="31.5" x14ac:dyDescent="0.15">
      <c r="A206" s="61"/>
      <c r="B206" s="61"/>
      <c r="C206" s="7" t="s">
        <v>875</v>
      </c>
      <c r="D206" s="61"/>
      <c r="E206" s="91"/>
    </row>
    <row r="207" spans="1:5" ht="21" x14ac:dyDescent="0.2">
      <c r="A207" s="2" t="s">
        <v>1284</v>
      </c>
      <c r="B207" s="2" t="s">
        <v>611</v>
      </c>
      <c r="C207" s="26" t="s">
        <v>612</v>
      </c>
      <c r="D207" s="64"/>
      <c r="E207" s="87"/>
    </row>
    <row r="208" spans="1:5" x14ac:dyDescent="0.15">
      <c r="A208" s="62"/>
      <c r="B208" s="62"/>
      <c r="C208" s="4" t="s">
        <v>383</v>
      </c>
      <c r="D208" s="62"/>
      <c r="E208" s="90"/>
    </row>
    <row r="209" spans="1:5" ht="21" x14ac:dyDescent="0.2">
      <c r="A209" s="138" t="s">
        <v>1284</v>
      </c>
      <c r="B209" s="138" t="s">
        <v>613</v>
      </c>
      <c r="C209" s="115" t="s">
        <v>614</v>
      </c>
      <c r="D209" s="116" t="s">
        <v>10</v>
      </c>
      <c r="E209" s="170">
        <v>-0.2</v>
      </c>
    </row>
    <row r="210" spans="1:5" ht="21" x14ac:dyDescent="0.2">
      <c r="A210" s="7" t="s">
        <v>1284</v>
      </c>
      <c r="B210" s="7" t="s">
        <v>615</v>
      </c>
      <c r="C210" s="40" t="s">
        <v>616</v>
      </c>
      <c r="D210" s="7" t="s">
        <v>10</v>
      </c>
      <c r="E210" s="171">
        <v>0.6</v>
      </c>
    </row>
    <row r="211" spans="1:5" ht="10.5" customHeight="1" x14ac:dyDescent="0.2">
      <c r="A211" s="220" t="s">
        <v>1012</v>
      </c>
      <c r="B211" s="220"/>
      <c r="C211" s="220"/>
      <c r="D211" s="220"/>
      <c r="E211" s="220"/>
    </row>
    <row r="212" spans="1:5" x14ac:dyDescent="0.2">
      <c r="A212" s="153" t="s">
        <v>994</v>
      </c>
      <c r="B212" s="154" t="s">
        <v>993</v>
      </c>
      <c r="C212" s="154" t="s">
        <v>995</v>
      </c>
      <c r="D212" s="154" t="s">
        <v>13</v>
      </c>
      <c r="E212" s="155" t="s">
        <v>996</v>
      </c>
    </row>
    <row r="213" spans="1:5" ht="21" x14ac:dyDescent="0.2">
      <c r="A213" s="16" t="s">
        <v>1284</v>
      </c>
      <c r="B213" s="16" t="s">
        <v>617</v>
      </c>
      <c r="C213" s="46" t="s">
        <v>887</v>
      </c>
      <c r="D213" s="16" t="s">
        <v>390</v>
      </c>
      <c r="E213" s="78">
        <v>572</v>
      </c>
    </row>
    <row r="214" spans="1:5" ht="21" x14ac:dyDescent="0.2">
      <c r="A214" s="2" t="s">
        <v>1284</v>
      </c>
      <c r="B214" s="2" t="s">
        <v>618</v>
      </c>
      <c r="C214" s="26" t="s">
        <v>619</v>
      </c>
      <c r="D214" s="2" t="s">
        <v>9</v>
      </c>
      <c r="E214" s="75">
        <v>58.5</v>
      </c>
    </row>
    <row r="215" spans="1:5" ht="21" x14ac:dyDescent="0.15">
      <c r="A215" s="61"/>
      <c r="B215" s="61"/>
      <c r="C215" s="7" t="s">
        <v>899</v>
      </c>
      <c r="D215" s="61"/>
      <c r="E215" s="91"/>
    </row>
    <row r="216" spans="1:5" ht="21" x14ac:dyDescent="0.2">
      <c r="A216" s="2" t="s">
        <v>1284</v>
      </c>
      <c r="B216" s="2" t="s">
        <v>620</v>
      </c>
      <c r="C216" s="26" t="s">
        <v>621</v>
      </c>
      <c r="D216" s="2" t="s">
        <v>12</v>
      </c>
      <c r="E216" s="75">
        <v>3.5</v>
      </c>
    </row>
    <row r="217" spans="1:5" x14ac:dyDescent="0.15">
      <c r="A217" s="61"/>
      <c r="B217" s="61"/>
      <c r="C217" s="7" t="s">
        <v>622</v>
      </c>
      <c r="D217" s="51"/>
      <c r="E217" s="82"/>
    </row>
    <row r="218" spans="1:5" ht="21" x14ac:dyDescent="0.2">
      <c r="A218" s="2" t="s">
        <v>1284</v>
      </c>
      <c r="B218" s="2" t="s">
        <v>623</v>
      </c>
      <c r="C218" s="26" t="s">
        <v>624</v>
      </c>
      <c r="D218" s="64"/>
      <c r="E218" s="87"/>
    </row>
    <row r="219" spans="1:5" ht="42" x14ac:dyDescent="0.15">
      <c r="A219" s="62"/>
      <c r="B219" s="62"/>
      <c r="C219" s="4" t="s">
        <v>900</v>
      </c>
      <c r="D219" s="62"/>
      <c r="E219" s="90"/>
    </row>
    <row r="220" spans="1:5" ht="21" x14ac:dyDescent="0.2">
      <c r="A220" s="138" t="s">
        <v>1284</v>
      </c>
      <c r="B220" s="138" t="s">
        <v>625</v>
      </c>
      <c r="C220" s="115" t="s">
        <v>626</v>
      </c>
      <c r="D220" s="116" t="s">
        <v>12</v>
      </c>
      <c r="E220" s="107">
        <v>10.5</v>
      </c>
    </row>
    <row r="221" spans="1:5" ht="21" x14ac:dyDescent="0.2">
      <c r="A221" s="7" t="s">
        <v>1284</v>
      </c>
      <c r="B221" s="7" t="s">
        <v>627</v>
      </c>
      <c r="C221" s="40" t="s">
        <v>628</v>
      </c>
      <c r="D221" s="7" t="s">
        <v>12</v>
      </c>
      <c r="E221" s="77">
        <v>7</v>
      </c>
    </row>
    <row r="222" spans="1:5" ht="21" x14ac:dyDescent="0.2">
      <c r="A222" s="2" t="s">
        <v>1284</v>
      </c>
      <c r="B222" s="2" t="s">
        <v>629</v>
      </c>
      <c r="C222" s="26" t="s">
        <v>630</v>
      </c>
      <c r="D222" s="64"/>
      <c r="E222" s="87"/>
    </row>
    <row r="223" spans="1:5" ht="21" x14ac:dyDescent="0.15">
      <c r="A223" s="62"/>
      <c r="B223" s="62"/>
      <c r="C223" s="4" t="s">
        <v>876</v>
      </c>
      <c r="D223" s="62"/>
      <c r="E223" s="90"/>
    </row>
    <row r="224" spans="1:5" ht="21" x14ac:dyDescent="0.2">
      <c r="A224" s="138" t="s">
        <v>1284</v>
      </c>
      <c r="B224" s="138" t="s">
        <v>631</v>
      </c>
      <c r="C224" s="115" t="s">
        <v>626</v>
      </c>
      <c r="D224" s="116" t="s">
        <v>12</v>
      </c>
      <c r="E224" s="107">
        <v>5.25</v>
      </c>
    </row>
    <row r="225" spans="1:5" ht="21" x14ac:dyDescent="0.2">
      <c r="A225" s="7" t="s">
        <v>1284</v>
      </c>
      <c r="B225" s="7" t="s">
        <v>632</v>
      </c>
      <c r="C225" s="40" t="s">
        <v>628</v>
      </c>
      <c r="D225" s="7" t="s">
        <v>12</v>
      </c>
      <c r="E225" s="77">
        <v>3.5</v>
      </c>
    </row>
    <row r="226" spans="1:5" ht="21" x14ac:dyDescent="0.2">
      <c r="A226" s="2" t="s">
        <v>1284</v>
      </c>
      <c r="B226" s="2" t="s">
        <v>633</v>
      </c>
      <c r="C226" s="26" t="s">
        <v>634</v>
      </c>
      <c r="D226" s="64"/>
      <c r="E226" s="87"/>
    </row>
    <row r="227" spans="1:5" ht="21" x14ac:dyDescent="0.15">
      <c r="A227" s="62"/>
      <c r="B227" s="62"/>
      <c r="C227" s="4" t="s">
        <v>635</v>
      </c>
      <c r="D227" s="62"/>
      <c r="E227" s="90"/>
    </row>
    <row r="228" spans="1:5" ht="21" x14ac:dyDescent="0.2">
      <c r="A228" s="138" t="s">
        <v>1284</v>
      </c>
      <c r="B228" s="138" t="s">
        <v>636</v>
      </c>
      <c r="C228" s="115" t="s">
        <v>637</v>
      </c>
      <c r="D228" s="116" t="s">
        <v>9</v>
      </c>
      <c r="E228" s="107">
        <v>119</v>
      </c>
    </row>
    <row r="229" spans="1:5" ht="21" x14ac:dyDescent="0.2">
      <c r="A229" s="116" t="s">
        <v>1284</v>
      </c>
      <c r="B229" s="116" t="s">
        <v>638</v>
      </c>
      <c r="C229" s="105" t="s">
        <v>639</v>
      </c>
      <c r="D229" s="116" t="s">
        <v>9</v>
      </c>
      <c r="E229" s="107">
        <v>148.5</v>
      </c>
    </row>
    <row r="230" spans="1:5" ht="21" x14ac:dyDescent="0.2">
      <c r="A230" s="116" t="s">
        <v>1284</v>
      </c>
      <c r="B230" s="116" t="s">
        <v>640</v>
      </c>
      <c r="C230" s="105" t="s">
        <v>641</v>
      </c>
      <c r="D230" s="116" t="s">
        <v>12</v>
      </c>
      <c r="E230" s="107">
        <v>41.5</v>
      </c>
    </row>
    <row r="231" spans="1:5" ht="21" x14ac:dyDescent="0.2">
      <c r="A231" s="116" t="s">
        <v>1284</v>
      </c>
      <c r="B231" s="116" t="s">
        <v>642</v>
      </c>
      <c r="C231" s="105" t="s">
        <v>643</v>
      </c>
      <c r="D231" s="116" t="s">
        <v>12</v>
      </c>
      <c r="E231" s="107">
        <v>14</v>
      </c>
    </row>
    <row r="232" spans="1:5" ht="21" x14ac:dyDescent="0.2">
      <c r="A232" s="7" t="s">
        <v>1284</v>
      </c>
      <c r="B232" s="7" t="s">
        <v>644</v>
      </c>
      <c r="C232" s="40" t="s">
        <v>645</v>
      </c>
      <c r="D232" s="7" t="s">
        <v>12</v>
      </c>
      <c r="E232" s="77">
        <v>21</v>
      </c>
    </row>
    <row r="233" spans="1:5" ht="21" x14ac:dyDescent="0.2">
      <c r="A233" s="2" t="s">
        <v>1284</v>
      </c>
      <c r="B233" s="2" t="s">
        <v>646</v>
      </c>
      <c r="C233" s="26" t="s">
        <v>647</v>
      </c>
      <c r="D233" s="64"/>
      <c r="E233" s="87"/>
    </row>
    <row r="234" spans="1:5" ht="21" x14ac:dyDescent="0.15">
      <c r="A234" s="62"/>
      <c r="B234" s="62"/>
      <c r="C234" s="4" t="s">
        <v>635</v>
      </c>
      <c r="D234" s="62"/>
      <c r="E234" s="90"/>
    </row>
    <row r="235" spans="1:5" ht="21" x14ac:dyDescent="0.2">
      <c r="A235" s="138" t="s">
        <v>1284</v>
      </c>
      <c r="B235" s="138" t="s">
        <v>648</v>
      </c>
      <c r="C235" s="115" t="s">
        <v>649</v>
      </c>
      <c r="D235" s="116" t="s">
        <v>9</v>
      </c>
      <c r="E235" s="107">
        <v>119</v>
      </c>
    </row>
    <row r="236" spans="1:5" ht="21" x14ac:dyDescent="0.2">
      <c r="A236" s="116" t="s">
        <v>1284</v>
      </c>
      <c r="B236" s="116" t="s">
        <v>650</v>
      </c>
      <c r="C236" s="105" t="s">
        <v>651</v>
      </c>
      <c r="D236" s="116" t="s">
        <v>12</v>
      </c>
      <c r="E236" s="107">
        <v>19.5</v>
      </c>
    </row>
    <row r="237" spans="1:5" ht="21" x14ac:dyDescent="0.2">
      <c r="A237" s="7" t="s">
        <v>1284</v>
      </c>
      <c r="B237" s="7" t="s">
        <v>652</v>
      </c>
      <c r="C237" s="40" t="s">
        <v>653</v>
      </c>
      <c r="D237" s="7" t="s">
        <v>12</v>
      </c>
      <c r="E237" s="77">
        <v>10</v>
      </c>
    </row>
    <row r="238" spans="1:5" ht="21" x14ac:dyDescent="0.2">
      <c r="A238" s="2" t="s">
        <v>1284</v>
      </c>
      <c r="B238" s="2" t="s">
        <v>654</v>
      </c>
      <c r="C238" s="26" t="s">
        <v>655</v>
      </c>
      <c r="D238" s="64"/>
      <c r="E238" s="87"/>
    </row>
    <row r="239" spans="1:5" x14ac:dyDescent="0.2">
      <c r="A239" s="60"/>
      <c r="B239" s="60"/>
      <c r="C239" s="4" t="s">
        <v>656</v>
      </c>
      <c r="D239" s="60"/>
      <c r="E239" s="88"/>
    </row>
    <row r="240" spans="1:5" ht="21" x14ac:dyDescent="0.2">
      <c r="A240" s="138" t="s">
        <v>1284</v>
      </c>
      <c r="B240" s="138" t="s">
        <v>657</v>
      </c>
      <c r="C240" s="115" t="s">
        <v>658</v>
      </c>
      <c r="D240" s="116" t="s">
        <v>10</v>
      </c>
      <c r="E240" s="170">
        <v>0.2</v>
      </c>
    </row>
    <row r="241" spans="1:5" ht="21" x14ac:dyDescent="0.2">
      <c r="A241" s="7" t="s">
        <v>1284</v>
      </c>
      <c r="B241" s="7" t="s">
        <v>659</v>
      </c>
      <c r="C241" s="40" t="s">
        <v>660</v>
      </c>
      <c r="D241" s="7" t="s">
        <v>10</v>
      </c>
      <c r="E241" s="171">
        <v>0.6</v>
      </c>
    </row>
    <row r="242" spans="1:5" ht="21" x14ac:dyDescent="0.2">
      <c r="A242" s="2" t="s">
        <v>1284</v>
      </c>
      <c r="B242" s="2" t="s">
        <v>661</v>
      </c>
      <c r="C242" s="26" t="s">
        <v>662</v>
      </c>
      <c r="D242" s="64"/>
      <c r="E242" s="87"/>
    </row>
    <row r="243" spans="1:5" ht="31.5" x14ac:dyDescent="0.15">
      <c r="A243" s="62"/>
      <c r="B243" s="62"/>
      <c r="C243" s="4" t="s">
        <v>901</v>
      </c>
      <c r="D243" s="62"/>
      <c r="E243" s="90"/>
    </row>
    <row r="244" spans="1:5" ht="21" x14ac:dyDescent="0.2">
      <c r="A244" s="138" t="s">
        <v>1284</v>
      </c>
      <c r="B244" s="138" t="s">
        <v>663</v>
      </c>
      <c r="C244" s="115" t="s">
        <v>664</v>
      </c>
      <c r="D244" s="116" t="s">
        <v>12</v>
      </c>
      <c r="E244" s="107">
        <v>43</v>
      </c>
    </row>
    <row r="245" spans="1:5" ht="21" x14ac:dyDescent="0.2">
      <c r="A245" s="4" t="s">
        <v>1284</v>
      </c>
      <c r="B245" s="4" t="s">
        <v>665</v>
      </c>
      <c r="C245" s="18" t="s">
        <v>666</v>
      </c>
      <c r="D245" s="4" t="s">
        <v>12</v>
      </c>
      <c r="E245" s="76">
        <v>35.5</v>
      </c>
    </row>
    <row r="246" spans="1:5" ht="21" x14ac:dyDescent="0.2">
      <c r="A246" s="116" t="s">
        <v>1284</v>
      </c>
      <c r="B246" s="116" t="s">
        <v>667</v>
      </c>
      <c r="C246" s="129" t="s">
        <v>877</v>
      </c>
      <c r="D246" s="116" t="s">
        <v>12</v>
      </c>
      <c r="E246" s="107">
        <v>8.6</v>
      </c>
    </row>
    <row r="247" spans="1:5" ht="21" x14ac:dyDescent="0.2">
      <c r="A247" s="116" t="s">
        <v>1284</v>
      </c>
      <c r="B247" s="116" t="s">
        <v>668</v>
      </c>
      <c r="C247" s="129" t="s">
        <v>878</v>
      </c>
      <c r="D247" s="116" t="s">
        <v>12</v>
      </c>
      <c r="E247" s="107">
        <v>7</v>
      </c>
    </row>
    <row r="248" spans="1:5" ht="21" x14ac:dyDescent="0.2">
      <c r="A248" s="116" t="s">
        <v>1284</v>
      </c>
      <c r="B248" s="116" t="s">
        <v>669</v>
      </c>
      <c r="C248" s="129" t="s">
        <v>879</v>
      </c>
      <c r="D248" s="116" t="s">
        <v>12</v>
      </c>
      <c r="E248" s="107">
        <v>10.75</v>
      </c>
    </row>
    <row r="249" spans="1:5" ht="21" x14ac:dyDescent="0.2">
      <c r="A249" s="116" t="s">
        <v>1284</v>
      </c>
      <c r="B249" s="116" t="s">
        <v>670</v>
      </c>
      <c r="C249" s="129" t="s">
        <v>880</v>
      </c>
      <c r="D249" s="116" t="s">
        <v>12</v>
      </c>
      <c r="E249" s="107">
        <v>9</v>
      </c>
    </row>
    <row r="250" spans="1:5" ht="21" x14ac:dyDescent="0.2">
      <c r="A250" s="97" t="s">
        <v>1284</v>
      </c>
      <c r="B250" s="97" t="s">
        <v>671</v>
      </c>
      <c r="C250" s="96" t="s">
        <v>672</v>
      </c>
      <c r="D250" s="97" t="s">
        <v>9</v>
      </c>
      <c r="E250" s="98">
        <v>609</v>
      </c>
    </row>
    <row r="251" spans="1:5" x14ac:dyDescent="0.15">
      <c r="A251" s="118"/>
      <c r="B251" s="118"/>
      <c r="C251" s="99" t="s">
        <v>673</v>
      </c>
      <c r="D251" s="118"/>
      <c r="E251" s="119"/>
    </row>
    <row r="252" spans="1:5" ht="21" x14ac:dyDescent="0.2">
      <c r="A252" s="97" t="s">
        <v>1284</v>
      </c>
      <c r="B252" s="97" t="s">
        <v>674</v>
      </c>
      <c r="C252" s="96" t="s">
        <v>675</v>
      </c>
      <c r="D252" s="97" t="s">
        <v>9</v>
      </c>
      <c r="E252" s="98">
        <v>609</v>
      </c>
    </row>
    <row r="253" spans="1:5" ht="31.5" x14ac:dyDescent="0.15">
      <c r="A253" s="118"/>
      <c r="B253" s="118"/>
      <c r="C253" s="99" t="s">
        <v>902</v>
      </c>
      <c r="D253" s="118"/>
      <c r="E253" s="119"/>
    </row>
    <row r="254" spans="1:5" ht="21" x14ac:dyDescent="0.2">
      <c r="A254" s="97" t="s">
        <v>1284</v>
      </c>
      <c r="B254" s="97" t="s">
        <v>676</v>
      </c>
      <c r="C254" s="96" t="s">
        <v>677</v>
      </c>
      <c r="D254" s="114"/>
      <c r="E254" s="137"/>
    </row>
    <row r="255" spans="1:5" x14ac:dyDescent="0.2">
      <c r="A255" s="149"/>
      <c r="B255" s="149"/>
      <c r="C255" s="99" t="s">
        <v>678</v>
      </c>
      <c r="D255" s="149"/>
      <c r="E255" s="150"/>
    </row>
    <row r="256" spans="1:5" ht="21" x14ac:dyDescent="0.2">
      <c r="A256" s="138" t="s">
        <v>1284</v>
      </c>
      <c r="B256" s="138" t="s">
        <v>679</v>
      </c>
      <c r="C256" s="115" t="s">
        <v>680</v>
      </c>
      <c r="D256" s="116" t="s">
        <v>12</v>
      </c>
      <c r="E256" s="107">
        <v>50</v>
      </c>
    </row>
    <row r="257" spans="1:5" ht="21" x14ac:dyDescent="0.2">
      <c r="A257" s="116" t="s">
        <v>1284</v>
      </c>
      <c r="B257" s="116" t="s">
        <v>681</v>
      </c>
      <c r="C257" s="105" t="s">
        <v>682</v>
      </c>
      <c r="D257" s="116" t="s">
        <v>12</v>
      </c>
      <c r="E257" s="107">
        <v>40</v>
      </c>
    </row>
    <row r="258" spans="1:5" ht="21" x14ac:dyDescent="0.2">
      <c r="A258" s="97" t="s">
        <v>1284</v>
      </c>
      <c r="B258" s="97" t="s">
        <v>683</v>
      </c>
      <c r="C258" s="96" t="s">
        <v>684</v>
      </c>
      <c r="D258" s="114"/>
      <c r="E258" s="137"/>
    </row>
    <row r="259" spans="1:5" ht="21" x14ac:dyDescent="0.15">
      <c r="A259" s="118"/>
      <c r="B259" s="118"/>
      <c r="C259" s="99" t="s">
        <v>685</v>
      </c>
      <c r="D259" s="118"/>
      <c r="E259" s="119"/>
    </row>
    <row r="260" spans="1:5" ht="21" x14ac:dyDescent="0.2">
      <c r="A260" s="138" t="s">
        <v>1284</v>
      </c>
      <c r="B260" s="138" t="s">
        <v>686</v>
      </c>
      <c r="C260" s="115" t="s">
        <v>687</v>
      </c>
      <c r="D260" s="116" t="s">
        <v>12</v>
      </c>
      <c r="E260" s="107">
        <v>50</v>
      </c>
    </row>
    <row r="261" spans="1:5" ht="21" x14ac:dyDescent="0.2">
      <c r="A261" s="7" t="s">
        <v>1284</v>
      </c>
      <c r="B261" s="7" t="s">
        <v>688</v>
      </c>
      <c r="C261" s="40" t="s">
        <v>689</v>
      </c>
      <c r="D261" s="7" t="s">
        <v>12</v>
      </c>
      <c r="E261" s="77">
        <v>50</v>
      </c>
    </row>
    <row r="262" spans="1:5" ht="10.5" customHeight="1" x14ac:dyDescent="0.2">
      <c r="A262" s="220" t="s">
        <v>1011</v>
      </c>
      <c r="B262" s="220"/>
      <c r="C262" s="220"/>
      <c r="D262" s="220"/>
      <c r="E262" s="220"/>
    </row>
    <row r="263" spans="1:5" x14ac:dyDescent="0.2">
      <c r="A263" s="153" t="s">
        <v>994</v>
      </c>
      <c r="B263" s="154" t="s">
        <v>993</v>
      </c>
      <c r="C263" s="154" t="s">
        <v>995</v>
      </c>
      <c r="D263" s="154" t="s">
        <v>13</v>
      </c>
      <c r="E263" s="155" t="s">
        <v>996</v>
      </c>
    </row>
    <row r="264" spans="1:5" ht="21" x14ac:dyDescent="0.2">
      <c r="A264" s="16" t="s">
        <v>1284</v>
      </c>
      <c r="B264" s="16" t="s">
        <v>690</v>
      </c>
      <c r="C264" s="46" t="s">
        <v>888</v>
      </c>
      <c r="D264" s="16" t="s">
        <v>390</v>
      </c>
      <c r="E264" s="78">
        <v>340</v>
      </c>
    </row>
    <row r="265" spans="1:5" ht="21" x14ac:dyDescent="0.2">
      <c r="A265" s="2" t="s">
        <v>1284</v>
      </c>
      <c r="B265" s="2" t="s">
        <v>691</v>
      </c>
      <c r="C265" s="26" t="s">
        <v>692</v>
      </c>
      <c r="D265" s="64"/>
      <c r="E265" s="87"/>
    </row>
    <row r="266" spans="1:5" x14ac:dyDescent="0.2">
      <c r="A266" s="60"/>
      <c r="B266" s="60"/>
      <c r="C266" s="4" t="s">
        <v>693</v>
      </c>
      <c r="D266" s="60"/>
      <c r="E266" s="88"/>
    </row>
    <row r="267" spans="1:5" ht="21" x14ac:dyDescent="0.2">
      <c r="A267" s="138" t="s">
        <v>1284</v>
      </c>
      <c r="B267" s="138" t="s">
        <v>694</v>
      </c>
      <c r="C267" s="115" t="s">
        <v>695</v>
      </c>
      <c r="D267" s="116" t="s">
        <v>9</v>
      </c>
      <c r="E267" s="107">
        <v>178</v>
      </c>
    </row>
    <row r="268" spans="1:5" ht="21" x14ac:dyDescent="0.2">
      <c r="A268" s="4" t="s">
        <v>1284</v>
      </c>
      <c r="B268" s="4" t="s">
        <v>696</v>
      </c>
      <c r="C268" s="18" t="s">
        <v>697</v>
      </c>
      <c r="D268" s="4" t="s">
        <v>9</v>
      </c>
      <c r="E268" s="76">
        <v>270</v>
      </c>
    </row>
    <row r="269" spans="1:5" ht="21" x14ac:dyDescent="0.2">
      <c r="A269" s="116" t="s">
        <v>1284</v>
      </c>
      <c r="B269" s="116" t="s">
        <v>698</v>
      </c>
      <c r="C269" s="105" t="s">
        <v>699</v>
      </c>
      <c r="D269" s="116" t="s">
        <v>9</v>
      </c>
      <c r="E269" s="107">
        <v>440</v>
      </c>
    </row>
    <row r="270" spans="1:5" ht="21" x14ac:dyDescent="0.2">
      <c r="A270" s="7" t="s">
        <v>1284</v>
      </c>
      <c r="B270" s="7" t="s">
        <v>700</v>
      </c>
      <c r="C270" s="40" t="s">
        <v>701</v>
      </c>
      <c r="D270" s="7" t="s">
        <v>9</v>
      </c>
      <c r="E270" s="77">
        <v>620</v>
      </c>
    </row>
    <row r="271" spans="1:5" ht="21" x14ac:dyDescent="0.2">
      <c r="A271" s="2" t="s">
        <v>1284</v>
      </c>
      <c r="B271" s="2" t="s">
        <v>702</v>
      </c>
      <c r="C271" s="26" t="s">
        <v>703</v>
      </c>
      <c r="D271" s="64"/>
      <c r="E271" s="87"/>
    </row>
    <row r="272" spans="1:5" x14ac:dyDescent="0.2">
      <c r="A272" s="60"/>
      <c r="B272" s="60"/>
      <c r="C272" s="4" t="s">
        <v>704</v>
      </c>
      <c r="D272" s="60"/>
      <c r="E272" s="88"/>
    </row>
    <row r="273" spans="1:5" ht="21" x14ac:dyDescent="0.2">
      <c r="A273" s="138" t="s">
        <v>1284</v>
      </c>
      <c r="B273" s="138" t="s">
        <v>705</v>
      </c>
      <c r="C273" s="115" t="s">
        <v>695</v>
      </c>
      <c r="D273" s="116" t="s">
        <v>9</v>
      </c>
      <c r="E273" s="107">
        <v>99.94</v>
      </c>
    </row>
    <row r="274" spans="1:5" ht="21" x14ac:dyDescent="0.2">
      <c r="A274" s="4" t="s">
        <v>1284</v>
      </c>
      <c r="B274" s="4" t="s">
        <v>706</v>
      </c>
      <c r="C274" s="18" t="s">
        <v>697</v>
      </c>
      <c r="D274" s="4" t="s">
        <v>9</v>
      </c>
      <c r="E274" s="76">
        <v>149.99</v>
      </c>
    </row>
    <row r="275" spans="1:5" ht="21" x14ac:dyDescent="0.2">
      <c r="A275" s="116" t="s">
        <v>1284</v>
      </c>
      <c r="B275" s="116" t="s">
        <v>707</v>
      </c>
      <c r="C275" s="105" t="s">
        <v>699</v>
      </c>
      <c r="D275" s="116" t="s">
        <v>9</v>
      </c>
      <c r="E275" s="107">
        <v>350.03</v>
      </c>
    </row>
    <row r="276" spans="1:5" ht="21" x14ac:dyDescent="0.2">
      <c r="A276" s="7" t="s">
        <v>1284</v>
      </c>
      <c r="B276" s="7" t="s">
        <v>708</v>
      </c>
      <c r="C276" s="40" t="s">
        <v>701</v>
      </c>
      <c r="D276" s="7" t="s">
        <v>9</v>
      </c>
      <c r="E276" s="77">
        <v>399.77</v>
      </c>
    </row>
    <row r="277" spans="1:5" ht="21" x14ac:dyDescent="0.2">
      <c r="A277" s="2" t="s">
        <v>1284</v>
      </c>
      <c r="B277" s="2" t="s">
        <v>709</v>
      </c>
      <c r="C277" s="26" t="s">
        <v>710</v>
      </c>
      <c r="D277" s="64"/>
      <c r="E277" s="87"/>
    </row>
    <row r="278" spans="1:5" ht="21" x14ac:dyDescent="0.15">
      <c r="A278" s="61"/>
      <c r="B278" s="61"/>
      <c r="C278" s="7" t="s">
        <v>903</v>
      </c>
      <c r="D278" s="7" t="s">
        <v>9</v>
      </c>
      <c r="E278" s="77">
        <v>19</v>
      </c>
    </row>
    <row r="279" spans="1:5" ht="21" x14ac:dyDescent="0.2">
      <c r="A279" s="2" t="s">
        <v>1284</v>
      </c>
      <c r="B279" s="2" t="s">
        <v>711</v>
      </c>
      <c r="C279" s="26" t="s">
        <v>712</v>
      </c>
      <c r="D279" s="64"/>
      <c r="E279" s="87"/>
    </row>
    <row r="280" spans="1:5" ht="21" x14ac:dyDescent="0.2">
      <c r="A280" s="138" t="s">
        <v>1284</v>
      </c>
      <c r="B280" s="138" t="s">
        <v>713</v>
      </c>
      <c r="C280" s="115" t="s">
        <v>714</v>
      </c>
      <c r="D280" s="127"/>
      <c r="E280" s="130"/>
    </row>
    <row r="281" spans="1:5" ht="21" x14ac:dyDescent="0.2">
      <c r="A281" s="63" t="s">
        <v>1284</v>
      </c>
      <c r="B281" s="63" t="s">
        <v>715</v>
      </c>
      <c r="C281" s="59" t="s">
        <v>716</v>
      </c>
      <c r="D281" s="4" t="s">
        <v>12</v>
      </c>
      <c r="E281" s="76">
        <v>8</v>
      </c>
    </row>
    <row r="282" spans="1:5" ht="21" x14ac:dyDescent="0.2">
      <c r="A282" s="116" t="s">
        <v>1284</v>
      </c>
      <c r="B282" s="116" t="s">
        <v>717</v>
      </c>
      <c r="C282" s="105" t="s">
        <v>718</v>
      </c>
      <c r="D282" s="116" t="s">
        <v>12</v>
      </c>
      <c r="E282" s="107">
        <v>5</v>
      </c>
    </row>
    <row r="283" spans="1:5" ht="21" x14ac:dyDescent="0.2">
      <c r="A283" s="4" t="s">
        <v>1284</v>
      </c>
      <c r="B283" s="4" t="s">
        <v>719</v>
      </c>
      <c r="C283" s="18" t="s">
        <v>720</v>
      </c>
      <c r="D283" s="60"/>
      <c r="E283" s="88"/>
    </row>
    <row r="284" spans="1:5" ht="21" x14ac:dyDescent="0.2">
      <c r="A284" s="138" t="s">
        <v>1284</v>
      </c>
      <c r="B284" s="138" t="s">
        <v>721</v>
      </c>
      <c r="C284" s="115" t="s">
        <v>716</v>
      </c>
      <c r="D284" s="116" t="s">
        <v>12</v>
      </c>
      <c r="E284" s="107">
        <v>11.19</v>
      </c>
    </row>
    <row r="285" spans="1:5" ht="21" x14ac:dyDescent="0.2">
      <c r="A285" s="7" t="s">
        <v>1284</v>
      </c>
      <c r="B285" s="7" t="s">
        <v>722</v>
      </c>
      <c r="C285" s="40" t="s">
        <v>718</v>
      </c>
      <c r="D285" s="7" t="s">
        <v>12</v>
      </c>
      <c r="E285" s="77">
        <v>7</v>
      </c>
    </row>
    <row r="286" spans="1:5" ht="21" x14ac:dyDescent="0.2">
      <c r="A286" s="2" t="s">
        <v>1284</v>
      </c>
      <c r="B286" s="2" t="s">
        <v>723</v>
      </c>
      <c r="C286" s="26" t="s">
        <v>724</v>
      </c>
      <c r="D286" s="64"/>
      <c r="E286" s="87"/>
    </row>
    <row r="287" spans="1:5" ht="21" x14ac:dyDescent="0.2">
      <c r="A287" s="138" t="s">
        <v>1284</v>
      </c>
      <c r="B287" s="138" t="s">
        <v>725</v>
      </c>
      <c r="C287" s="115" t="s">
        <v>726</v>
      </c>
      <c r="D287" s="116" t="s">
        <v>9</v>
      </c>
      <c r="E287" s="107">
        <v>700</v>
      </c>
    </row>
    <row r="288" spans="1:5" ht="21" x14ac:dyDescent="0.2">
      <c r="A288" s="7" t="s">
        <v>1284</v>
      </c>
      <c r="B288" s="7" t="s">
        <v>727</v>
      </c>
      <c r="C288" s="40" t="s">
        <v>728</v>
      </c>
      <c r="D288" s="7" t="s">
        <v>9</v>
      </c>
      <c r="E288" s="77">
        <v>100.01</v>
      </c>
    </row>
    <row r="289" spans="1:5" ht="21" x14ac:dyDescent="0.2">
      <c r="A289" s="2" t="s">
        <v>1284</v>
      </c>
      <c r="B289" s="2" t="s">
        <v>729</v>
      </c>
      <c r="C289" s="26" t="s">
        <v>730</v>
      </c>
      <c r="D289" s="64"/>
      <c r="E289" s="87"/>
    </row>
    <row r="290" spans="1:5" ht="168" x14ac:dyDescent="0.15">
      <c r="A290" s="62"/>
      <c r="B290" s="62"/>
      <c r="C290" s="4" t="s">
        <v>889</v>
      </c>
      <c r="D290" s="62"/>
      <c r="E290" s="90"/>
    </row>
    <row r="291" spans="1:5" ht="21" x14ac:dyDescent="0.2">
      <c r="A291" s="63" t="s">
        <v>1284</v>
      </c>
      <c r="B291" s="63" t="s">
        <v>731</v>
      </c>
      <c r="C291" s="59" t="s">
        <v>732</v>
      </c>
      <c r="D291" s="4" t="s">
        <v>12</v>
      </c>
      <c r="E291" s="76">
        <v>2.5</v>
      </c>
    </row>
    <row r="292" spans="1:5" ht="21" x14ac:dyDescent="0.2">
      <c r="A292" s="116" t="s">
        <v>1284</v>
      </c>
      <c r="B292" s="116" t="s">
        <v>733</v>
      </c>
      <c r="C292" s="105" t="s">
        <v>734</v>
      </c>
      <c r="D292" s="116" t="s">
        <v>12</v>
      </c>
      <c r="E292" s="107">
        <v>3</v>
      </c>
    </row>
    <row r="293" spans="1:5" x14ac:dyDescent="0.15">
      <c r="A293" s="61"/>
      <c r="B293" s="61"/>
      <c r="C293" s="7" t="s">
        <v>735</v>
      </c>
      <c r="D293" s="51"/>
      <c r="E293" s="82"/>
    </row>
    <row r="294" spans="1:5" ht="21" x14ac:dyDescent="0.2">
      <c r="A294" s="2" t="s">
        <v>1284</v>
      </c>
      <c r="B294" s="2" t="s">
        <v>736</v>
      </c>
      <c r="C294" s="26" t="s">
        <v>737</v>
      </c>
      <c r="D294" s="64"/>
      <c r="E294" s="87"/>
    </row>
    <row r="295" spans="1:5" ht="94.5" x14ac:dyDescent="0.15">
      <c r="A295" s="62"/>
      <c r="B295" s="62"/>
      <c r="C295" s="4" t="s">
        <v>881</v>
      </c>
      <c r="D295" s="62"/>
      <c r="E295" s="90"/>
    </row>
    <row r="296" spans="1:5" ht="21" x14ac:dyDescent="0.2">
      <c r="A296" s="116" t="s">
        <v>1284</v>
      </c>
      <c r="B296" s="116" t="s">
        <v>738</v>
      </c>
      <c r="C296" s="105" t="s">
        <v>739</v>
      </c>
      <c r="D296" s="116" t="s">
        <v>9</v>
      </c>
      <c r="E296" s="107">
        <v>202.58</v>
      </c>
    </row>
    <row r="297" spans="1:5" ht="21" x14ac:dyDescent="0.2">
      <c r="A297" s="116" t="s">
        <v>1284</v>
      </c>
      <c r="B297" s="116" t="s">
        <v>740</v>
      </c>
      <c r="C297" s="105" t="s">
        <v>741</v>
      </c>
      <c r="D297" s="116" t="s">
        <v>9</v>
      </c>
      <c r="E297" s="107">
        <v>67.53</v>
      </c>
    </row>
    <row r="298" spans="1:5" ht="21" x14ac:dyDescent="0.2">
      <c r="A298" s="4" t="s">
        <v>1284</v>
      </c>
      <c r="B298" s="4" t="s">
        <v>742</v>
      </c>
      <c r="C298" s="18" t="s">
        <v>743</v>
      </c>
      <c r="D298" s="60"/>
      <c r="E298" s="88"/>
    </row>
    <row r="299" spans="1:5" x14ac:dyDescent="0.2">
      <c r="A299" s="60"/>
      <c r="B299" s="60"/>
      <c r="C299" s="4" t="s">
        <v>744</v>
      </c>
      <c r="D299" s="60"/>
      <c r="E299" s="88"/>
    </row>
    <row r="300" spans="1:5" ht="21" x14ac:dyDescent="0.2">
      <c r="A300" s="138" t="s">
        <v>1284</v>
      </c>
      <c r="B300" s="138" t="s">
        <v>745</v>
      </c>
      <c r="C300" s="115" t="s">
        <v>746</v>
      </c>
      <c r="D300" s="116" t="s">
        <v>12</v>
      </c>
      <c r="E300" s="107">
        <v>26.43</v>
      </c>
    </row>
    <row r="301" spans="1:5" ht="21" x14ac:dyDescent="0.2">
      <c r="A301" s="116" t="s">
        <v>1284</v>
      </c>
      <c r="B301" s="116" t="s">
        <v>747</v>
      </c>
      <c r="C301" s="105" t="s">
        <v>748</v>
      </c>
      <c r="D301" s="116" t="s">
        <v>12</v>
      </c>
      <c r="E301" s="107">
        <v>30.21</v>
      </c>
    </row>
    <row r="302" spans="1:5" ht="21" x14ac:dyDescent="0.2">
      <c r="A302" s="116" t="s">
        <v>1284</v>
      </c>
      <c r="B302" s="116" t="s">
        <v>749</v>
      </c>
      <c r="C302" s="105" t="s">
        <v>750</v>
      </c>
      <c r="D302" s="116" t="s">
        <v>12</v>
      </c>
      <c r="E302" s="107">
        <v>33.04</v>
      </c>
    </row>
    <row r="303" spans="1:5" ht="21" x14ac:dyDescent="0.2">
      <c r="A303" s="116" t="s">
        <v>1284</v>
      </c>
      <c r="B303" s="116" t="s">
        <v>751</v>
      </c>
      <c r="C303" s="105" t="s">
        <v>752</v>
      </c>
      <c r="D303" s="116" t="s">
        <v>12</v>
      </c>
      <c r="E303" s="107">
        <v>35.24</v>
      </c>
    </row>
    <row r="304" spans="1:5" ht="21" x14ac:dyDescent="0.2">
      <c r="A304" s="116" t="s">
        <v>1284</v>
      </c>
      <c r="B304" s="116" t="s">
        <v>753</v>
      </c>
      <c r="C304" s="105" t="s">
        <v>754</v>
      </c>
      <c r="D304" s="116" t="s">
        <v>12</v>
      </c>
      <c r="E304" s="107">
        <v>37.76</v>
      </c>
    </row>
    <row r="305" spans="1:5" ht="21" x14ac:dyDescent="0.2">
      <c r="A305" s="116" t="s">
        <v>1284</v>
      </c>
      <c r="B305" s="116" t="s">
        <v>755</v>
      </c>
      <c r="C305" s="105" t="s">
        <v>756</v>
      </c>
      <c r="D305" s="116" t="s">
        <v>10</v>
      </c>
      <c r="E305" s="170">
        <v>0.15</v>
      </c>
    </row>
    <row r="306" spans="1:5" ht="21" x14ac:dyDescent="0.2">
      <c r="A306" s="97" t="s">
        <v>1284</v>
      </c>
      <c r="B306" s="97" t="s">
        <v>757</v>
      </c>
      <c r="C306" s="96" t="s">
        <v>758</v>
      </c>
      <c r="D306" s="97" t="s">
        <v>10</v>
      </c>
      <c r="E306" s="172">
        <v>0.3</v>
      </c>
    </row>
    <row r="307" spans="1:5" x14ac:dyDescent="0.15">
      <c r="A307" s="118"/>
      <c r="B307" s="118"/>
      <c r="C307" s="99" t="s">
        <v>759</v>
      </c>
      <c r="D307" s="118"/>
      <c r="E307" s="119"/>
    </row>
    <row r="308" spans="1:5" ht="21" x14ac:dyDescent="0.2">
      <c r="A308" s="4" t="s">
        <v>1284</v>
      </c>
      <c r="B308" s="4" t="s">
        <v>760</v>
      </c>
      <c r="C308" s="18" t="s">
        <v>761</v>
      </c>
      <c r="D308" s="4" t="s">
        <v>12</v>
      </c>
      <c r="E308" s="76">
        <v>22.81</v>
      </c>
    </row>
    <row r="309" spans="1:5" ht="126" x14ac:dyDescent="0.15">
      <c r="A309" s="61"/>
      <c r="B309" s="61"/>
      <c r="C309" s="7" t="s">
        <v>882</v>
      </c>
      <c r="D309" s="61"/>
      <c r="E309" s="91"/>
    </row>
    <row r="310" spans="1:5" x14ac:dyDescent="0.15">
      <c r="B310" s="57"/>
      <c r="C310" s="57"/>
    </row>
  </sheetData>
  <mergeCells count="10">
    <mergeCell ref="A169:E169"/>
    <mergeCell ref="A186:E186"/>
    <mergeCell ref="A211:E211"/>
    <mergeCell ref="A262:E262"/>
    <mergeCell ref="A1:E1"/>
    <mergeCell ref="A5:E5"/>
    <mergeCell ref="A15:E15"/>
    <mergeCell ref="A89:E89"/>
    <mergeCell ref="A105:E105"/>
    <mergeCell ref="A159:E159"/>
  </mergeCells>
  <pageMargins left="0.7" right="0.7" top="0.75" bottom="0.75" header="0.3" footer="0.3"/>
  <pageSetup paperSize="9" scale="5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Foglio7">
    <tabColor rgb="FF92D050"/>
    <pageSetUpPr fitToPage="1"/>
  </sheetPr>
  <dimension ref="A1:E75"/>
  <sheetViews>
    <sheetView zoomScaleNormal="100" workbookViewId="0">
      <selection sqref="A1:E75"/>
    </sheetView>
  </sheetViews>
  <sheetFormatPr defaultColWidth="9.33203125" defaultRowHeight="10.5" x14ac:dyDescent="0.2"/>
  <cols>
    <col min="1" max="1" width="18.83203125" style="1" customWidth="1"/>
    <col min="2" max="2" width="18.6640625" style="1" customWidth="1"/>
    <col min="3" max="3" width="90.83203125" style="1" customWidth="1"/>
    <col min="4" max="4" width="10.83203125" style="1" customWidth="1"/>
    <col min="5" max="5" width="12.83203125" style="83" customWidth="1"/>
    <col min="6" max="16384" width="9.33203125" style="1"/>
  </cols>
  <sheetData>
    <row r="1" spans="1:5" x14ac:dyDescent="0.2">
      <c r="A1" s="219" t="s">
        <v>3</v>
      </c>
      <c r="B1" s="219"/>
      <c r="C1" s="219"/>
      <c r="D1" s="219"/>
      <c r="E1" s="219"/>
    </row>
    <row r="2" spans="1:5" x14ac:dyDescent="0.2">
      <c r="A2" s="153" t="s">
        <v>994</v>
      </c>
      <c r="B2" s="154" t="s">
        <v>993</v>
      </c>
      <c r="C2" s="154" t="s">
        <v>995</v>
      </c>
      <c r="D2" s="154" t="s">
        <v>13</v>
      </c>
      <c r="E2" s="155" t="s">
        <v>996</v>
      </c>
    </row>
    <row r="3" spans="1:5" ht="21" x14ac:dyDescent="0.2">
      <c r="A3" s="97" t="s">
        <v>1284</v>
      </c>
      <c r="B3" s="97" t="s">
        <v>138</v>
      </c>
      <c r="C3" s="143" t="s">
        <v>940</v>
      </c>
      <c r="D3" s="97" t="s">
        <v>9</v>
      </c>
      <c r="E3" s="98">
        <v>295.47000000000003</v>
      </c>
    </row>
    <row r="4" spans="1:5" ht="115.5" x14ac:dyDescent="0.2">
      <c r="A4" s="100"/>
      <c r="B4" s="100"/>
      <c r="C4" s="109" t="s">
        <v>941</v>
      </c>
      <c r="D4" s="100"/>
      <c r="E4" s="101"/>
    </row>
    <row r="5" spans="1:5" ht="21" x14ac:dyDescent="0.2">
      <c r="A5" s="97" t="s">
        <v>1284</v>
      </c>
      <c r="B5" s="97" t="s">
        <v>139</v>
      </c>
      <c r="C5" s="143" t="s">
        <v>140</v>
      </c>
      <c r="D5" s="97" t="s">
        <v>9</v>
      </c>
      <c r="E5" s="98">
        <v>295.49</v>
      </c>
    </row>
    <row r="6" spans="1:5" ht="105" x14ac:dyDescent="0.2">
      <c r="A6" s="100"/>
      <c r="B6" s="100"/>
      <c r="C6" s="109" t="s">
        <v>930</v>
      </c>
      <c r="D6" s="100"/>
      <c r="E6" s="101"/>
    </row>
    <row r="7" spans="1:5" ht="21" x14ac:dyDescent="0.2">
      <c r="A7" s="97" t="s">
        <v>1284</v>
      </c>
      <c r="B7" s="97" t="s">
        <v>141</v>
      </c>
      <c r="C7" s="143" t="s">
        <v>142</v>
      </c>
      <c r="D7" s="97" t="s">
        <v>143</v>
      </c>
      <c r="E7" s="98">
        <v>75.98</v>
      </c>
    </row>
    <row r="8" spans="1:5" ht="52.5" x14ac:dyDescent="0.2">
      <c r="A8" s="100"/>
      <c r="B8" s="100"/>
      <c r="C8" s="109" t="s">
        <v>942</v>
      </c>
      <c r="D8" s="100"/>
      <c r="E8" s="101"/>
    </row>
    <row r="9" spans="1:5" ht="21" x14ac:dyDescent="0.2">
      <c r="A9" s="4" t="s">
        <v>1284</v>
      </c>
      <c r="B9" s="4" t="s">
        <v>144</v>
      </c>
      <c r="C9" s="49" t="s">
        <v>145</v>
      </c>
      <c r="D9" s="4" t="s">
        <v>143</v>
      </c>
      <c r="E9" s="76">
        <v>99.63</v>
      </c>
    </row>
    <row r="10" spans="1:5" ht="52.5" x14ac:dyDescent="0.2">
      <c r="A10" s="34"/>
      <c r="B10" s="34"/>
      <c r="C10" s="30" t="s">
        <v>931</v>
      </c>
      <c r="D10" s="34"/>
      <c r="E10" s="81"/>
    </row>
    <row r="11" spans="1:5" x14ac:dyDescent="0.2">
      <c r="A11" s="220" t="s">
        <v>987</v>
      </c>
      <c r="B11" s="220"/>
      <c r="C11" s="220"/>
      <c r="D11" s="220"/>
      <c r="E11" s="220"/>
    </row>
    <row r="12" spans="1:5" x14ac:dyDescent="0.2">
      <c r="A12" s="153" t="s">
        <v>994</v>
      </c>
      <c r="B12" s="154" t="s">
        <v>993</v>
      </c>
      <c r="C12" s="154" t="s">
        <v>995</v>
      </c>
      <c r="D12" s="154" t="s">
        <v>13</v>
      </c>
      <c r="E12" s="155" t="s">
        <v>996</v>
      </c>
    </row>
    <row r="13" spans="1:5" ht="21" x14ac:dyDescent="0.2">
      <c r="A13" s="2" t="s">
        <v>1284</v>
      </c>
      <c r="B13" s="2" t="s">
        <v>0</v>
      </c>
      <c r="C13" s="48" t="s">
        <v>988</v>
      </c>
      <c r="D13" s="2"/>
      <c r="E13" s="75"/>
    </row>
    <row r="14" spans="1:5" ht="105" x14ac:dyDescent="0.2">
      <c r="A14" s="116" t="s">
        <v>1284</v>
      </c>
      <c r="B14" s="116" t="s">
        <v>1</v>
      </c>
      <c r="C14" s="144" t="s">
        <v>219</v>
      </c>
      <c r="D14" s="116"/>
      <c r="E14" s="107"/>
    </row>
    <row r="15" spans="1:5" ht="21" x14ac:dyDescent="0.2">
      <c r="A15" s="116" t="s">
        <v>1284</v>
      </c>
      <c r="B15" s="116" t="s">
        <v>2</v>
      </c>
      <c r="C15" s="144" t="s">
        <v>151</v>
      </c>
      <c r="D15" s="116" t="s">
        <v>9</v>
      </c>
      <c r="E15" s="107">
        <v>212.83</v>
      </c>
    </row>
    <row r="16" spans="1:5" ht="21" x14ac:dyDescent="0.2">
      <c r="A16" s="7" t="s">
        <v>1284</v>
      </c>
      <c r="B16" s="7" t="s">
        <v>146</v>
      </c>
      <c r="C16" s="50" t="s">
        <v>147</v>
      </c>
      <c r="D16" s="7" t="s">
        <v>12</v>
      </c>
      <c r="E16" s="77">
        <v>13.36</v>
      </c>
    </row>
    <row r="17" spans="1:5" ht="21" x14ac:dyDescent="0.2">
      <c r="A17" s="2" t="s">
        <v>1284</v>
      </c>
      <c r="B17" s="2" t="s">
        <v>148</v>
      </c>
      <c r="C17" s="48" t="s">
        <v>149</v>
      </c>
      <c r="D17" s="3"/>
      <c r="E17" s="79"/>
    </row>
    <row r="18" spans="1:5" ht="105" x14ac:dyDescent="0.2">
      <c r="A18" s="33"/>
      <c r="B18" s="33"/>
      <c r="C18" s="35" t="s">
        <v>932</v>
      </c>
      <c r="D18" s="33"/>
      <c r="E18" s="80"/>
    </row>
    <row r="19" spans="1:5" ht="21" x14ac:dyDescent="0.2">
      <c r="A19" s="97" t="s">
        <v>1284</v>
      </c>
      <c r="B19" s="97" t="s">
        <v>150</v>
      </c>
      <c r="C19" s="143" t="s">
        <v>151</v>
      </c>
      <c r="D19" s="97" t="s">
        <v>9</v>
      </c>
      <c r="E19" s="98">
        <v>212.83</v>
      </c>
    </row>
    <row r="20" spans="1:5" x14ac:dyDescent="0.2">
      <c r="A20" s="100"/>
      <c r="B20" s="100"/>
      <c r="C20" s="145" t="s">
        <v>152</v>
      </c>
      <c r="D20" s="100"/>
      <c r="E20" s="101"/>
    </row>
    <row r="21" spans="1:5" ht="21" x14ac:dyDescent="0.2">
      <c r="A21" s="116" t="s">
        <v>1284</v>
      </c>
      <c r="B21" s="116" t="s">
        <v>153</v>
      </c>
      <c r="C21" s="146" t="s">
        <v>154</v>
      </c>
      <c r="D21" s="116" t="s">
        <v>12</v>
      </c>
      <c r="E21" s="107">
        <v>12.67</v>
      </c>
    </row>
    <row r="22" spans="1:5" ht="21" x14ac:dyDescent="0.2">
      <c r="A22" s="7" t="s">
        <v>1284</v>
      </c>
      <c r="B22" s="7" t="s">
        <v>155</v>
      </c>
      <c r="C22" s="50" t="s">
        <v>156</v>
      </c>
      <c r="D22" s="7" t="s">
        <v>12</v>
      </c>
      <c r="E22" s="77">
        <v>17.86</v>
      </c>
    </row>
    <row r="23" spans="1:5" ht="21" x14ac:dyDescent="0.2">
      <c r="A23" s="4" t="s">
        <v>1284</v>
      </c>
      <c r="B23" s="4" t="s">
        <v>157</v>
      </c>
      <c r="C23" s="49" t="s">
        <v>158</v>
      </c>
      <c r="D23" s="33"/>
      <c r="E23" s="80"/>
    </row>
    <row r="24" spans="1:5" ht="105" x14ac:dyDescent="0.2">
      <c r="A24" s="33"/>
      <c r="B24" s="33"/>
      <c r="C24" s="35" t="s">
        <v>933</v>
      </c>
      <c r="D24" s="33"/>
      <c r="E24" s="80"/>
    </row>
    <row r="25" spans="1:5" ht="21" x14ac:dyDescent="0.2">
      <c r="A25" s="116" t="s">
        <v>1284</v>
      </c>
      <c r="B25" s="116" t="s">
        <v>159</v>
      </c>
      <c r="C25" s="146" t="s">
        <v>160</v>
      </c>
      <c r="D25" s="116" t="s">
        <v>9</v>
      </c>
      <c r="E25" s="107">
        <v>493.69</v>
      </c>
    </row>
    <row r="26" spans="1:5" ht="21" x14ac:dyDescent="0.2">
      <c r="A26" s="4" t="s">
        <v>1284</v>
      </c>
      <c r="B26" s="4" t="s">
        <v>161</v>
      </c>
      <c r="C26" s="49" t="s">
        <v>162</v>
      </c>
      <c r="D26" s="4" t="s">
        <v>9</v>
      </c>
      <c r="E26" s="76">
        <v>626.64</v>
      </c>
    </row>
    <row r="27" spans="1:5" ht="21" x14ac:dyDescent="0.2">
      <c r="A27" s="2" t="s">
        <v>1284</v>
      </c>
      <c r="B27" s="2" t="s">
        <v>163</v>
      </c>
      <c r="C27" s="48" t="s">
        <v>164</v>
      </c>
      <c r="D27" s="3"/>
      <c r="E27" s="79"/>
    </row>
    <row r="28" spans="1:5" ht="105" x14ac:dyDescent="0.2">
      <c r="A28" s="33"/>
      <c r="B28" s="33"/>
      <c r="C28" s="35" t="s">
        <v>934</v>
      </c>
      <c r="D28" s="33"/>
      <c r="E28" s="80"/>
    </row>
    <row r="29" spans="1:5" ht="21" x14ac:dyDescent="0.2">
      <c r="A29" s="116" t="s">
        <v>1284</v>
      </c>
      <c r="B29" s="116" t="s">
        <v>165</v>
      </c>
      <c r="C29" s="146" t="s">
        <v>166</v>
      </c>
      <c r="D29" s="116" t="s">
        <v>9</v>
      </c>
      <c r="E29" s="107">
        <v>614.53</v>
      </c>
    </row>
    <row r="30" spans="1:5" ht="21" x14ac:dyDescent="0.2">
      <c r="A30" s="7" t="s">
        <v>1284</v>
      </c>
      <c r="B30" s="7" t="s">
        <v>167</v>
      </c>
      <c r="C30" s="50" t="s">
        <v>168</v>
      </c>
      <c r="D30" s="7" t="s">
        <v>9</v>
      </c>
      <c r="E30" s="77">
        <v>785.91</v>
      </c>
    </row>
    <row r="31" spans="1:5" ht="21" x14ac:dyDescent="0.2">
      <c r="A31" s="2" t="s">
        <v>1284</v>
      </c>
      <c r="B31" s="2" t="s">
        <v>169</v>
      </c>
      <c r="C31" s="48" t="s">
        <v>170</v>
      </c>
      <c r="D31" s="3"/>
      <c r="E31" s="79"/>
    </row>
    <row r="32" spans="1:5" ht="126" x14ac:dyDescent="0.2">
      <c r="A32" s="33"/>
      <c r="B32" s="33"/>
      <c r="C32" s="28" t="s">
        <v>935</v>
      </c>
      <c r="D32" s="33"/>
      <c r="E32" s="80"/>
    </row>
    <row r="33" spans="1:5" ht="21" x14ac:dyDescent="0.2">
      <c r="A33" s="116" t="s">
        <v>1284</v>
      </c>
      <c r="B33" s="116" t="s">
        <v>171</v>
      </c>
      <c r="C33" s="146" t="s">
        <v>172</v>
      </c>
      <c r="D33" s="116" t="s">
        <v>9</v>
      </c>
      <c r="E33" s="107">
        <v>428.03</v>
      </c>
    </row>
    <row r="34" spans="1:5" ht="21" x14ac:dyDescent="0.2">
      <c r="A34" s="7" t="s">
        <v>1284</v>
      </c>
      <c r="B34" s="7" t="s">
        <v>173</v>
      </c>
      <c r="C34" s="50" t="s">
        <v>174</v>
      </c>
      <c r="D34" s="7" t="s">
        <v>9</v>
      </c>
      <c r="E34" s="77">
        <v>526.39</v>
      </c>
    </row>
    <row r="35" spans="1:5" ht="21" x14ac:dyDescent="0.2">
      <c r="A35" s="2" t="s">
        <v>1284</v>
      </c>
      <c r="B35" s="2" t="s">
        <v>175</v>
      </c>
      <c r="C35" s="48" t="s">
        <v>176</v>
      </c>
      <c r="D35" s="2" t="s">
        <v>143</v>
      </c>
      <c r="E35" s="75">
        <v>106.05</v>
      </c>
    </row>
    <row r="36" spans="1:5" x14ac:dyDescent="0.2">
      <c r="A36" s="34"/>
      <c r="B36" s="34"/>
      <c r="C36" s="39" t="s">
        <v>177</v>
      </c>
      <c r="D36" s="34"/>
      <c r="E36" s="81"/>
    </row>
    <row r="37" spans="1:5" ht="21" x14ac:dyDescent="0.2">
      <c r="A37" s="2" t="s">
        <v>1284</v>
      </c>
      <c r="B37" s="2" t="s">
        <v>178</v>
      </c>
      <c r="C37" s="48" t="s">
        <v>179</v>
      </c>
      <c r="D37" s="2" t="s">
        <v>9</v>
      </c>
      <c r="E37" s="75">
        <v>13.32</v>
      </c>
    </row>
    <row r="38" spans="1:5" ht="73.5" x14ac:dyDescent="0.2">
      <c r="A38" s="34"/>
      <c r="B38" s="34"/>
      <c r="C38" s="30" t="s">
        <v>936</v>
      </c>
      <c r="D38" s="34"/>
      <c r="E38" s="81"/>
    </row>
    <row r="39" spans="1:5" ht="10.5" customHeight="1" x14ac:dyDescent="0.2">
      <c r="A39" s="220" t="s">
        <v>989</v>
      </c>
      <c r="B39" s="220"/>
      <c r="C39" s="220"/>
      <c r="D39" s="220"/>
      <c r="E39" s="220"/>
    </row>
    <row r="40" spans="1:5" x14ac:dyDescent="0.2">
      <c r="A40" s="153" t="s">
        <v>994</v>
      </c>
      <c r="B40" s="154" t="s">
        <v>993</v>
      </c>
      <c r="C40" s="154" t="s">
        <v>995</v>
      </c>
      <c r="D40" s="154" t="s">
        <v>13</v>
      </c>
      <c r="E40" s="155" t="s">
        <v>996</v>
      </c>
    </row>
    <row r="41" spans="1:5" ht="21" x14ac:dyDescent="0.2">
      <c r="A41" s="2" t="s">
        <v>1284</v>
      </c>
      <c r="B41" s="2" t="s">
        <v>4</v>
      </c>
      <c r="C41" s="26" t="s">
        <v>5</v>
      </c>
      <c r="D41" s="3"/>
      <c r="E41" s="79"/>
    </row>
    <row r="42" spans="1:5" ht="21" x14ac:dyDescent="0.2">
      <c r="A42" s="97" t="s">
        <v>1284</v>
      </c>
      <c r="B42" s="97" t="s">
        <v>6</v>
      </c>
      <c r="C42" s="96" t="s">
        <v>1100</v>
      </c>
      <c r="D42" s="97"/>
      <c r="E42" s="98"/>
    </row>
    <row r="43" spans="1:5" ht="136.5" x14ac:dyDescent="0.2">
      <c r="A43" s="4"/>
      <c r="B43" s="4"/>
      <c r="C43" s="4" t="s">
        <v>1101</v>
      </c>
      <c r="D43" s="4"/>
      <c r="E43" s="76"/>
    </row>
    <row r="44" spans="1:5" ht="21" x14ac:dyDescent="0.2">
      <c r="A44" s="99" t="s">
        <v>1284</v>
      </c>
      <c r="B44" s="99" t="s">
        <v>180</v>
      </c>
      <c r="C44" s="182" t="s">
        <v>151</v>
      </c>
      <c r="D44" s="99" t="s">
        <v>9</v>
      </c>
      <c r="E44" s="133">
        <v>212.83</v>
      </c>
    </row>
    <row r="45" spans="1:5" ht="21" x14ac:dyDescent="0.2">
      <c r="A45" s="116" t="s">
        <v>1284</v>
      </c>
      <c r="B45" s="116" t="s">
        <v>181</v>
      </c>
      <c r="C45" s="105" t="s">
        <v>182</v>
      </c>
      <c r="D45" s="116" t="s">
        <v>12</v>
      </c>
      <c r="E45" s="107">
        <v>44.58</v>
      </c>
    </row>
    <row r="46" spans="1:5" ht="21" x14ac:dyDescent="0.2">
      <c r="A46" s="116" t="s">
        <v>1284</v>
      </c>
      <c r="B46" s="116" t="s">
        <v>183</v>
      </c>
      <c r="C46" s="105" t="s">
        <v>184</v>
      </c>
      <c r="D46" s="116" t="s">
        <v>12</v>
      </c>
      <c r="E46" s="107">
        <v>44.37</v>
      </c>
    </row>
    <row r="47" spans="1:5" ht="21" x14ac:dyDescent="0.2">
      <c r="A47" s="7" t="s">
        <v>1284</v>
      </c>
      <c r="B47" s="7" t="s">
        <v>185</v>
      </c>
      <c r="C47" s="40" t="s">
        <v>186</v>
      </c>
      <c r="D47" s="7" t="s">
        <v>12</v>
      </c>
      <c r="E47" s="77">
        <v>40.369999999999997</v>
      </c>
    </row>
    <row r="48" spans="1:5" ht="21" x14ac:dyDescent="0.2">
      <c r="A48" s="2" t="s">
        <v>1284</v>
      </c>
      <c r="B48" s="2" t="s">
        <v>187</v>
      </c>
      <c r="C48" s="48" t="s">
        <v>188</v>
      </c>
      <c r="D48" s="3"/>
      <c r="E48" s="79"/>
    </row>
    <row r="49" spans="1:5" ht="63" x14ac:dyDescent="0.2">
      <c r="A49" s="33"/>
      <c r="B49" s="33"/>
      <c r="C49" s="35" t="s">
        <v>943</v>
      </c>
      <c r="D49" s="33"/>
      <c r="E49" s="80"/>
    </row>
    <row r="50" spans="1:5" ht="21" x14ac:dyDescent="0.2">
      <c r="A50" s="116" t="s">
        <v>1284</v>
      </c>
      <c r="B50" s="116" t="s">
        <v>189</v>
      </c>
      <c r="C50" s="105" t="s">
        <v>190</v>
      </c>
      <c r="D50" s="116" t="s">
        <v>9</v>
      </c>
      <c r="E50" s="107">
        <v>505.66</v>
      </c>
    </row>
    <row r="51" spans="1:5" ht="21" x14ac:dyDescent="0.2">
      <c r="A51" s="7" t="s">
        <v>1284</v>
      </c>
      <c r="B51" s="7" t="s">
        <v>191</v>
      </c>
      <c r="C51" s="50" t="s">
        <v>192</v>
      </c>
      <c r="D51" s="7" t="s">
        <v>9</v>
      </c>
      <c r="E51" s="77">
        <v>5614.66</v>
      </c>
    </row>
    <row r="52" spans="1:5" ht="21" x14ac:dyDescent="0.2">
      <c r="A52" s="2" t="s">
        <v>1284</v>
      </c>
      <c r="B52" s="2" t="s">
        <v>193</v>
      </c>
      <c r="C52" s="48" t="s">
        <v>7</v>
      </c>
      <c r="D52" s="3"/>
      <c r="E52" s="79"/>
    </row>
    <row r="53" spans="1:5" ht="126" x14ac:dyDescent="0.2">
      <c r="A53" s="33"/>
      <c r="B53" s="33"/>
      <c r="C53" s="35" t="s">
        <v>944</v>
      </c>
      <c r="D53" s="33"/>
      <c r="E53" s="80"/>
    </row>
    <row r="54" spans="1:5" ht="21" x14ac:dyDescent="0.2">
      <c r="A54" s="116" t="s">
        <v>1284</v>
      </c>
      <c r="B54" s="116" t="s">
        <v>194</v>
      </c>
      <c r="C54" s="105" t="s">
        <v>151</v>
      </c>
      <c r="D54" s="116" t="s">
        <v>9</v>
      </c>
      <c r="E54" s="107">
        <v>212.83</v>
      </c>
    </row>
    <row r="55" spans="1:5" ht="21" x14ac:dyDescent="0.2">
      <c r="A55" s="4" t="s">
        <v>1284</v>
      </c>
      <c r="B55" s="4" t="s">
        <v>195</v>
      </c>
      <c r="C55" s="183" t="s">
        <v>196</v>
      </c>
      <c r="D55" s="4" t="s">
        <v>12</v>
      </c>
      <c r="E55" s="76">
        <v>77.040000000000006</v>
      </c>
    </row>
    <row r="56" spans="1:5" ht="21" x14ac:dyDescent="0.2">
      <c r="A56" s="2" t="s">
        <v>1284</v>
      </c>
      <c r="B56" s="2" t="s">
        <v>197</v>
      </c>
      <c r="C56" s="48" t="s">
        <v>198</v>
      </c>
      <c r="D56" s="3"/>
      <c r="E56" s="79"/>
    </row>
    <row r="57" spans="1:5" ht="73.5" x14ac:dyDescent="0.2">
      <c r="A57" s="100"/>
      <c r="B57" s="100"/>
      <c r="C57" s="145" t="s">
        <v>937</v>
      </c>
      <c r="D57" s="100"/>
      <c r="E57" s="101"/>
    </row>
    <row r="58" spans="1:5" ht="21" x14ac:dyDescent="0.2">
      <c r="A58" s="116" t="s">
        <v>1284</v>
      </c>
      <c r="B58" s="116" t="s">
        <v>990</v>
      </c>
      <c r="C58" s="144" t="s">
        <v>206</v>
      </c>
      <c r="D58" s="116" t="s">
        <v>12</v>
      </c>
      <c r="E58" s="107">
        <v>5.33</v>
      </c>
    </row>
    <row r="59" spans="1:5" ht="21" x14ac:dyDescent="0.2">
      <c r="A59" s="7" t="s">
        <v>1284</v>
      </c>
      <c r="B59" s="7" t="s">
        <v>199</v>
      </c>
      <c r="C59" s="50" t="s">
        <v>200</v>
      </c>
      <c r="D59" s="7" t="s">
        <v>12</v>
      </c>
      <c r="E59" s="77">
        <v>10.65</v>
      </c>
    </row>
    <row r="60" spans="1:5" ht="21" x14ac:dyDescent="0.2">
      <c r="A60" s="2" t="s">
        <v>1284</v>
      </c>
      <c r="B60" s="2" t="s">
        <v>201</v>
      </c>
      <c r="C60" s="48" t="s">
        <v>202</v>
      </c>
      <c r="D60" s="2" t="s">
        <v>9</v>
      </c>
      <c r="E60" s="75">
        <v>10.65</v>
      </c>
    </row>
    <row r="61" spans="1:5" ht="42" x14ac:dyDescent="0.2">
      <c r="A61" s="34"/>
      <c r="B61" s="34"/>
      <c r="C61" s="30" t="s">
        <v>938</v>
      </c>
      <c r="D61" s="51"/>
      <c r="E61" s="82"/>
    </row>
    <row r="62" spans="1:5" ht="21" x14ac:dyDescent="0.2">
      <c r="A62" s="2" t="s">
        <v>1284</v>
      </c>
      <c r="B62" s="2" t="s">
        <v>203</v>
      </c>
      <c r="C62" s="48" t="s">
        <v>204</v>
      </c>
      <c r="D62" s="3"/>
      <c r="E62" s="79"/>
    </row>
    <row r="63" spans="1:5" ht="84" x14ac:dyDescent="0.2">
      <c r="A63" s="33"/>
      <c r="B63" s="33"/>
      <c r="C63" s="28" t="s">
        <v>939</v>
      </c>
      <c r="D63" s="33"/>
      <c r="E63" s="80"/>
    </row>
    <row r="64" spans="1:5" ht="21" x14ac:dyDescent="0.2">
      <c r="A64" s="116" t="s">
        <v>1284</v>
      </c>
      <c r="B64" s="116" t="s">
        <v>205</v>
      </c>
      <c r="C64" s="146" t="s">
        <v>206</v>
      </c>
      <c r="D64" s="116" t="s">
        <v>12</v>
      </c>
      <c r="E64" s="107">
        <v>8.1999999999999993</v>
      </c>
    </row>
    <row r="65" spans="1:5" ht="21" x14ac:dyDescent="0.2">
      <c r="A65" s="7" t="s">
        <v>1284</v>
      </c>
      <c r="B65" s="7" t="s">
        <v>207</v>
      </c>
      <c r="C65" s="50" t="s">
        <v>200</v>
      </c>
      <c r="D65" s="7" t="s">
        <v>12</v>
      </c>
      <c r="E65" s="77">
        <v>17.760000000000002</v>
      </c>
    </row>
    <row r="66" spans="1:5" ht="10.5" customHeight="1" x14ac:dyDescent="0.2">
      <c r="A66" s="220" t="s">
        <v>991</v>
      </c>
      <c r="B66" s="220"/>
      <c r="C66" s="220"/>
      <c r="D66" s="220"/>
      <c r="E66" s="220"/>
    </row>
    <row r="67" spans="1:5" x14ac:dyDescent="0.2">
      <c r="A67" s="153" t="s">
        <v>994</v>
      </c>
      <c r="B67" s="153" t="s">
        <v>993</v>
      </c>
      <c r="C67" s="154" t="s">
        <v>995</v>
      </c>
      <c r="D67" s="153" t="s">
        <v>13</v>
      </c>
      <c r="E67" s="155" t="s">
        <v>996</v>
      </c>
    </row>
    <row r="68" spans="1:5" ht="21" x14ac:dyDescent="0.2">
      <c r="A68" s="2" t="s">
        <v>1284</v>
      </c>
      <c r="B68" s="2" t="s">
        <v>208</v>
      </c>
      <c r="C68" s="48" t="s">
        <v>209</v>
      </c>
      <c r="D68" s="2"/>
      <c r="E68" s="79"/>
    </row>
    <row r="69" spans="1:5" ht="21" x14ac:dyDescent="0.2">
      <c r="A69" s="97" t="s">
        <v>1284</v>
      </c>
      <c r="B69" s="97" t="s">
        <v>210</v>
      </c>
      <c r="C69" s="143" t="s">
        <v>211</v>
      </c>
      <c r="D69" s="97"/>
      <c r="E69" s="98"/>
    </row>
    <row r="70" spans="1:5" ht="105" x14ac:dyDescent="0.2">
      <c r="A70" s="4"/>
      <c r="B70" s="4"/>
      <c r="C70" s="184" t="s">
        <v>220</v>
      </c>
      <c r="D70" s="4"/>
      <c r="E70" s="76"/>
    </row>
    <row r="71" spans="1:5" ht="21" x14ac:dyDescent="0.2">
      <c r="A71" s="97" t="s">
        <v>1284</v>
      </c>
      <c r="B71" s="97" t="s">
        <v>212</v>
      </c>
      <c r="C71" s="143" t="s">
        <v>151</v>
      </c>
      <c r="D71" s="97" t="s">
        <v>9</v>
      </c>
      <c r="E71" s="98">
        <v>212.83</v>
      </c>
    </row>
    <row r="72" spans="1:5" ht="21" x14ac:dyDescent="0.2">
      <c r="A72" s="97" t="s">
        <v>1284</v>
      </c>
      <c r="B72" s="97" t="s">
        <v>213</v>
      </c>
      <c r="C72" s="143" t="s">
        <v>214</v>
      </c>
      <c r="D72" s="97" t="s">
        <v>9</v>
      </c>
      <c r="E72" s="98">
        <v>493.92</v>
      </c>
    </row>
    <row r="73" spans="1:5" x14ac:dyDescent="0.2">
      <c r="A73" s="100"/>
      <c r="B73" s="100"/>
      <c r="C73" s="145" t="s">
        <v>215</v>
      </c>
      <c r="D73" s="100"/>
      <c r="E73" s="101"/>
    </row>
    <row r="74" spans="1:5" ht="21" x14ac:dyDescent="0.2">
      <c r="A74" s="4" t="s">
        <v>1284</v>
      </c>
      <c r="B74" s="4" t="s">
        <v>216</v>
      </c>
      <c r="C74" s="49" t="s">
        <v>217</v>
      </c>
      <c r="D74" s="4" t="s">
        <v>12</v>
      </c>
      <c r="E74" s="76">
        <v>8.5299999999999994</v>
      </c>
    </row>
    <row r="75" spans="1:5" x14ac:dyDescent="0.2">
      <c r="A75" s="34"/>
      <c r="B75" s="34"/>
      <c r="C75" s="39" t="s">
        <v>218</v>
      </c>
      <c r="D75" s="34"/>
      <c r="E75" s="81"/>
    </row>
  </sheetData>
  <mergeCells count="4">
    <mergeCell ref="A1:E1"/>
    <mergeCell ref="A11:E11"/>
    <mergeCell ref="A39:E39"/>
    <mergeCell ref="A66:E66"/>
  </mergeCells>
  <pageMargins left="0.7" right="0.7" top="0.75" bottom="0.75" header="0.3" footer="0.3"/>
  <pageSetup paperSize="9" scale="5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codeName="Foglio8">
    <tabColor rgb="FF92D050"/>
    <pageSetUpPr fitToPage="1"/>
  </sheetPr>
  <dimension ref="A1:E28"/>
  <sheetViews>
    <sheetView workbookViewId="0">
      <selection sqref="A1:E28"/>
    </sheetView>
  </sheetViews>
  <sheetFormatPr defaultColWidth="9.33203125" defaultRowHeight="10.5" x14ac:dyDescent="0.2"/>
  <cols>
    <col min="1" max="1" width="18.83203125" style="1" customWidth="1"/>
    <col min="2" max="2" width="18.6640625" style="1" customWidth="1"/>
    <col min="3" max="3" width="90.83203125" style="1" customWidth="1"/>
    <col min="4" max="4" width="10.83203125" style="1" customWidth="1"/>
    <col min="5" max="5" width="12.83203125" style="83" customWidth="1"/>
    <col min="6" max="16384" width="9.33203125" style="1"/>
  </cols>
  <sheetData>
    <row r="1" spans="1:5" x14ac:dyDescent="0.2">
      <c r="A1" s="219" t="s">
        <v>1000</v>
      </c>
      <c r="B1" s="219"/>
      <c r="C1" s="219"/>
      <c r="D1" s="219"/>
      <c r="E1" s="219"/>
    </row>
    <row r="2" spans="1:5" x14ac:dyDescent="0.2">
      <c r="A2" s="153" t="s">
        <v>994</v>
      </c>
      <c r="B2" s="154" t="s">
        <v>993</v>
      </c>
      <c r="C2" s="154" t="s">
        <v>995</v>
      </c>
      <c r="D2" s="154" t="s">
        <v>13</v>
      </c>
      <c r="E2" s="155" t="s">
        <v>996</v>
      </c>
    </row>
    <row r="3" spans="1:5" ht="21" x14ac:dyDescent="0.2">
      <c r="A3" s="25" t="s">
        <v>1284</v>
      </c>
      <c r="B3" s="25" t="s">
        <v>221</v>
      </c>
      <c r="C3" s="26" t="s">
        <v>222</v>
      </c>
      <c r="D3" s="122" t="s">
        <v>12</v>
      </c>
      <c r="E3" s="75">
        <v>2</v>
      </c>
    </row>
    <row r="4" spans="1:5" ht="42" x14ac:dyDescent="0.15">
      <c r="A4" s="56"/>
      <c r="B4" s="56"/>
      <c r="C4" s="4" t="s">
        <v>223</v>
      </c>
      <c r="D4" s="58"/>
      <c r="E4" s="90"/>
    </row>
    <row r="5" spans="1:5" x14ac:dyDescent="0.15">
      <c r="A5" s="53"/>
      <c r="B5" s="53"/>
      <c r="C5" s="7" t="s">
        <v>947</v>
      </c>
      <c r="D5" s="54"/>
      <c r="E5" s="91"/>
    </row>
    <row r="6" spans="1:5" ht="21" x14ac:dyDescent="0.2">
      <c r="A6" s="25" t="s">
        <v>1284</v>
      </c>
      <c r="B6" s="25" t="s">
        <v>224</v>
      </c>
      <c r="C6" s="26" t="s">
        <v>225</v>
      </c>
      <c r="D6" s="122" t="s">
        <v>12</v>
      </c>
      <c r="E6" s="75">
        <v>11.99</v>
      </c>
    </row>
    <row r="7" spans="1:5" ht="52.5" x14ac:dyDescent="0.15">
      <c r="A7" s="56"/>
      <c r="B7" s="56"/>
      <c r="C7" s="4" t="s">
        <v>226</v>
      </c>
      <c r="D7" s="58"/>
      <c r="E7" s="90"/>
    </row>
    <row r="8" spans="1:5" x14ac:dyDescent="0.15">
      <c r="A8" s="53"/>
      <c r="B8" s="53"/>
      <c r="C8" s="7" t="s">
        <v>948</v>
      </c>
      <c r="D8" s="54"/>
      <c r="E8" s="91"/>
    </row>
    <row r="9" spans="1:5" ht="21" x14ac:dyDescent="0.2">
      <c r="A9" s="25" t="s">
        <v>1284</v>
      </c>
      <c r="B9" s="25" t="s">
        <v>227</v>
      </c>
      <c r="C9" s="26" t="s">
        <v>228</v>
      </c>
      <c r="D9" s="55"/>
      <c r="E9" s="86"/>
    </row>
    <row r="10" spans="1:5" ht="52.5" x14ac:dyDescent="0.15">
      <c r="A10" s="56"/>
      <c r="B10" s="56"/>
      <c r="C10" s="4" t="s">
        <v>229</v>
      </c>
      <c r="D10" s="58"/>
      <c r="E10" s="90"/>
    </row>
    <row r="11" spans="1:5" x14ac:dyDescent="0.15">
      <c r="A11" s="56"/>
      <c r="B11" s="56"/>
      <c r="C11" s="4" t="s">
        <v>949</v>
      </c>
      <c r="D11" s="58"/>
      <c r="E11" s="90"/>
    </row>
    <row r="12" spans="1:5" ht="21" x14ac:dyDescent="0.2">
      <c r="A12" s="141" t="s">
        <v>1284</v>
      </c>
      <c r="B12" s="141" t="s">
        <v>230</v>
      </c>
      <c r="C12" s="115" t="s">
        <v>231</v>
      </c>
      <c r="D12" s="140" t="s">
        <v>232</v>
      </c>
      <c r="E12" s="107">
        <v>400</v>
      </c>
    </row>
    <row r="13" spans="1:5" ht="21" x14ac:dyDescent="0.2">
      <c r="A13" s="110" t="s">
        <v>1284</v>
      </c>
      <c r="B13" s="110" t="s">
        <v>233</v>
      </c>
      <c r="C13" s="105" t="s">
        <v>234</v>
      </c>
      <c r="D13" s="140" t="s">
        <v>9</v>
      </c>
      <c r="E13" s="107">
        <v>30.01</v>
      </c>
    </row>
    <row r="14" spans="1:5" ht="21" x14ac:dyDescent="0.2">
      <c r="A14" s="39" t="s">
        <v>1284</v>
      </c>
      <c r="B14" s="39" t="s">
        <v>235</v>
      </c>
      <c r="C14" s="40" t="s">
        <v>236</v>
      </c>
      <c r="D14" s="12" t="s">
        <v>9</v>
      </c>
      <c r="E14" s="77">
        <v>20</v>
      </c>
    </row>
    <row r="15" spans="1:5" ht="21" x14ac:dyDescent="0.2">
      <c r="A15" s="25" t="s">
        <v>1284</v>
      </c>
      <c r="B15" s="25" t="s">
        <v>237</v>
      </c>
      <c r="C15" s="26" t="s">
        <v>238</v>
      </c>
      <c r="D15" s="122" t="s">
        <v>12</v>
      </c>
      <c r="E15" s="75">
        <v>40</v>
      </c>
    </row>
    <row r="16" spans="1:5" ht="52.5" x14ac:dyDescent="0.15">
      <c r="A16" s="56"/>
      <c r="B16" s="56"/>
      <c r="C16" s="4" t="s">
        <v>239</v>
      </c>
      <c r="D16" s="58"/>
      <c r="E16" s="90"/>
    </row>
    <row r="17" spans="1:5" x14ac:dyDescent="0.15">
      <c r="A17" s="53"/>
      <c r="B17" s="53"/>
      <c r="C17" s="7" t="s">
        <v>950</v>
      </c>
      <c r="D17" s="54"/>
      <c r="E17" s="91"/>
    </row>
    <row r="18" spans="1:5" ht="21" x14ac:dyDescent="0.2">
      <c r="A18" s="25" t="s">
        <v>1284</v>
      </c>
      <c r="B18" s="25" t="s">
        <v>240</v>
      </c>
      <c r="C18" s="26" t="s">
        <v>241</v>
      </c>
      <c r="D18" s="122" t="s">
        <v>9</v>
      </c>
      <c r="E18" s="75">
        <v>0.99</v>
      </c>
    </row>
    <row r="19" spans="1:5" ht="42" x14ac:dyDescent="0.15">
      <c r="A19" s="53"/>
      <c r="B19" s="53"/>
      <c r="C19" s="7" t="s">
        <v>945</v>
      </c>
      <c r="D19" s="54"/>
      <c r="E19" s="91"/>
    </row>
    <row r="20" spans="1:5" ht="21" x14ac:dyDescent="0.2">
      <c r="A20" s="25" t="s">
        <v>1284</v>
      </c>
      <c r="B20" s="25" t="s">
        <v>242</v>
      </c>
      <c r="C20" s="26" t="s">
        <v>243</v>
      </c>
      <c r="D20" s="122" t="s">
        <v>11</v>
      </c>
      <c r="E20" s="75">
        <v>1.5</v>
      </c>
    </row>
    <row r="21" spans="1:5" ht="42" x14ac:dyDescent="0.15">
      <c r="A21" s="56"/>
      <c r="B21" s="56"/>
      <c r="C21" s="4" t="s">
        <v>244</v>
      </c>
      <c r="D21" s="58"/>
      <c r="E21" s="90"/>
    </row>
    <row r="22" spans="1:5" x14ac:dyDescent="0.15">
      <c r="A22" s="53"/>
      <c r="B22" s="53"/>
      <c r="C22" s="7" t="s">
        <v>951</v>
      </c>
      <c r="D22" s="54"/>
      <c r="E22" s="91"/>
    </row>
    <row r="23" spans="1:5" ht="21" x14ac:dyDescent="0.2">
      <c r="A23" s="25" t="s">
        <v>1284</v>
      </c>
      <c r="B23" s="25" t="s">
        <v>245</v>
      </c>
      <c r="C23" s="26" t="s">
        <v>246</v>
      </c>
      <c r="D23" s="122" t="s">
        <v>11</v>
      </c>
      <c r="E23" s="75">
        <v>3</v>
      </c>
    </row>
    <row r="24" spans="1:5" ht="42" x14ac:dyDescent="0.15">
      <c r="A24" s="56"/>
      <c r="B24" s="56"/>
      <c r="C24" s="4" t="s">
        <v>946</v>
      </c>
      <c r="D24" s="58"/>
      <c r="E24" s="90"/>
    </row>
    <row r="25" spans="1:5" x14ac:dyDescent="0.15">
      <c r="A25" s="53"/>
      <c r="B25" s="53"/>
      <c r="C25" s="7" t="s">
        <v>952</v>
      </c>
      <c r="D25" s="54"/>
      <c r="E25" s="91"/>
    </row>
    <row r="26" spans="1:5" ht="21" x14ac:dyDescent="0.2">
      <c r="A26" s="35" t="s">
        <v>1284</v>
      </c>
      <c r="B26" s="35" t="s">
        <v>247</v>
      </c>
      <c r="C26" s="18" t="s">
        <v>248</v>
      </c>
      <c r="D26" s="11" t="s">
        <v>11</v>
      </c>
      <c r="E26" s="76">
        <v>3</v>
      </c>
    </row>
    <row r="27" spans="1:5" ht="42" x14ac:dyDescent="0.2">
      <c r="A27" s="28"/>
      <c r="B27" s="28"/>
      <c r="C27" s="4" t="s">
        <v>953</v>
      </c>
      <c r="D27" s="14"/>
      <c r="E27" s="80"/>
    </row>
    <row r="28" spans="1:5" x14ac:dyDescent="0.2">
      <c r="A28" s="120"/>
      <c r="B28" s="120"/>
      <c r="C28" s="7" t="s">
        <v>954</v>
      </c>
      <c r="D28" s="121"/>
      <c r="E28" s="82"/>
    </row>
  </sheetData>
  <mergeCells count="1">
    <mergeCell ref="A1:E1"/>
  </mergeCells>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2</vt:i4>
      </vt:variant>
    </vt:vector>
  </HeadingPairs>
  <TitlesOfParts>
    <vt:vector size="13" baseType="lpstr">
      <vt:lpstr>A.PROVE, INDAGINI, RIPRISTINI</vt:lpstr>
      <vt:lpstr>B.RILIEVI</vt:lpstr>
      <vt:lpstr>C.MEZZI D'OPERA</vt:lpstr>
      <vt:lpstr>Elenco integrativo_ASPI</vt:lpstr>
      <vt:lpstr>IG.01_GEOTECNICA</vt:lpstr>
      <vt:lpstr>IG.02_STRUTTURE</vt:lpstr>
      <vt:lpstr>IG.05_GEOGNOSTICA</vt:lpstr>
      <vt:lpstr>IG.10_MONITORAGGIO</vt:lpstr>
      <vt:lpstr>O.01_SALDATURE</vt:lpstr>
      <vt:lpstr>O.02_PROVE IN SITO</vt:lpstr>
      <vt:lpstr>Q.05_RILIEVI</vt:lpstr>
      <vt:lpstr>'A.PROVE, INDAGINI, RIPRISTINI'!Area_stampa</vt:lpstr>
      <vt:lpstr>IG.05_GEOGNOSTICA!Area_stampa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di Microsoft Office</dc:creator>
  <cp:lastModifiedBy>Farris, Francesco</cp:lastModifiedBy>
  <cp:lastPrinted>2021-02-23T17:13:59Z</cp:lastPrinted>
  <dcterms:created xsi:type="dcterms:W3CDTF">2021-01-12T11:23:04Z</dcterms:created>
  <dcterms:modified xsi:type="dcterms:W3CDTF">2021-03-01T14:10:36Z</dcterms:modified>
</cp:coreProperties>
</file>